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B8" lockStructure="1"/>
  <bookViews>
    <workbookView windowWidth="16354" windowHeight="5768"/>
  </bookViews>
  <sheets>
    <sheet name="Лист1" sheetId="1" r:id="rId1"/>
  </sheets>
  <calcPr calcId="144525"/>
</workbook>
</file>

<file path=xl/comments1.xml><?xml version="1.0" encoding="utf-8"?>
<comments xmlns="http://schemas.openxmlformats.org/spreadsheetml/2006/main">
  <authors>
    <author>Дмитрий</author>
  </authors>
  <commentList>
    <comment ref="C68" authorId="0">
      <text>
        <r>
          <rPr>
            <b/>
            <sz val="8"/>
            <rFont val="Tahoma"/>
            <charset val="204"/>
          </rPr>
          <t>Таблица.Объект.Код</t>
        </r>
      </text>
    </comment>
  </commentList>
</comments>
</file>

<file path=xl/sharedStrings.xml><?xml version="1.0" encoding="utf-8"?>
<sst xmlns="http://schemas.openxmlformats.org/spreadsheetml/2006/main" count="167">
  <si>
    <t>Прайс  Интерент -магазина "VELOFUTURE without limits"</t>
  </si>
  <si>
    <t>Отдел оптовых продаж</t>
  </si>
  <si>
    <t>тел. 0687210418(склад №1)</t>
  </si>
  <si>
    <t>Перед заказом уточните курс $</t>
  </si>
  <si>
    <t>Электронный адрес</t>
  </si>
  <si>
    <t>www.velofuture.com.ua</t>
  </si>
  <si>
    <t>e-mail</t>
  </si>
  <si>
    <t>velofuture@gmail.com</t>
  </si>
  <si>
    <t>№</t>
  </si>
  <si>
    <t>Наименование</t>
  </si>
  <si>
    <t>Описание</t>
  </si>
  <si>
    <t>Цена, $</t>
  </si>
  <si>
    <t>Цена, грн</t>
  </si>
  <si>
    <t>Кол-во</t>
  </si>
  <si>
    <t>Сумма заказа (грн.)</t>
  </si>
  <si>
    <t>Сумма заказа ($)</t>
  </si>
  <si>
    <t xml:space="preserve">    Бензокосы в сборе</t>
  </si>
  <si>
    <t>Бензокоса Goodluck 6100 (5 дисков / 5 бабин)</t>
  </si>
  <si>
    <t>GL 6100 BC 5/5</t>
  </si>
  <si>
    <t>Бензокоса Goodluck 6100  (1 диск / 1 бабина)</t>
  </si>
  <si>
    <t>GL 6100 BC 1/1</t>
  </si>
  <si>
    <t>Бензокоса Goodluck 6700 п/п (1 диск / 1 бабина)</t>
  </si>
  <si>
    <t>GL 6700 BC 1/1</t>
  </si>
  <si>
    <t>Бензокоса Goodluck 6700 п/п (6 дисков / 5 бабин 2 ремня)</t>
  </si>
  <si>
    <t>GL 6700 BC 6/5</t>
  </si>
  <si>
    <t>Бензокоса Минск 6100  (5 дисков / 5 бабин)</t>
  </si>
  <si>
    <t>Мбт 6100 5/5</t>
  </si>
  <si>
    <t>Бензокоса Минск 6100  (1 диск / 1 бабина)</t>
  </si>
  <si>
    <t>Мбт 6100 1/1</t>
  </si>
  <si>
    <t>Бензокоса Урал 6100  (5 дисков / 5 бабин)</t>
  </si>
  <si>
    <t>Убт 6100 5/5</t>
  </si>
  <si>
    <t>Бензокоса Урал 6100  (1 диск / 1 бабина)</t>
  </si>
  <si>
    <t>Убт 6100 1/1</t>
  </si>
  <si>
    <t>Бензокоса Тайга 6100 п/п (5 дисков / 5 бабин)</t>
  </si>
  <si>
    <t>Тбт 6100 5/5</t>
  </si>
  <si>
    <t>Бензокоса Тайга 6100 п/п (1 диск / 1 бабина)</t>
  </si>
  <si>
    <t>Тбт 6100 1/1</t>
  </si>
  <si>
    <t>Бензокоса Искра 6300 (5 дисков / 5 бабин)</t>
  </si>
  <si>
    <t>Ибт-6300 5/5</t>
  </si>
  <si>
    <t>Бензокоса Искра 6300 (1 диск /  1 бабина)</t>
  </si>
  <si>
    <t>Ибт-6300 1/1</t>
  </si>
  <si>
    <t>Бензокоса Уралсталь 6300  (5 дисков / 5 бабин)</t>
  </si>
  <si>
    <t>Усбт-6300 5/5</t>
  </si>
  <si>
    <t>Бензокоса Уралсталь 6300  (1 диск / 1 бабина)</t>
  </si>
  <si>
    <t>Усбт-6300 1/1</t>
  </si>
  <si>
    <t>Бензокоса Беларусмаш 6300 (1 дисков / 1 бабин)</t>
  </si>
  <si>
    <t>Ббт-6300 1/1</t>
  </si>
  <si>
    <t>Бензокоса Беларусмаш 6300 (5 дисков / 5 бабин)</t>
  </si>
  <si>
    <t>Ббт-6300 5/5</t>
  </si>
  <si>
    <t>Бензокоса Беларусмаш 6900 п/п (1 диск / 1 бабина)</t>
  </si>
  <si>
    <t>Ббт 6900 1/1</t>
  </si>
  <si>
    <t>Бензокоса Беларусмаш 6900 п/п (4 дисков / 3 бабин 2 ремня)</t>
  </si>
  <si>
    <t>Ббт 6900 4/3</t>
  </si>
  <si>
    <t>БЕНЗОКОСА ИСКРА 6200 супер двойной ремень, 1 подет, 1 2Т, 1 3Т, паук + бабина</t>
  </si>
  <si>
    <t>Ибт 6200</t>
  </si>
  <si>
    <t>Бензокоса Минск 6700 п/п (1 диск / 1 бабина)</t>
  </si>
  <si>
    <t>Мбт 6700 1/1</t>
  </si>
  <si>
    <t>Бензокоса Минск 6700 п/п (6 дисков / 5 бабин 2 ремня)</t>
  </si>
  <si>
    <t>Мбт 6700 6/5</t>
  </si>
  <si>
    <t>Бензокоса Тайга 6700 п/п (1 диск / 1 бабина)</t>
  </si>
  <si>
    <t>Тбт 6700 1/1</t>
  </si>
  <si>
    <t>Бензокоса Тайга 6700 п/п (6 дисков / 5 бабин 2 ремня)</t>
  </si>
  <si>
    <t>Тбт 6700 6/5</t>
  </si>
  <si>
    <t>Бензокоса Техпром 6200 супер двойной ремень, 1 подет, 1 2Т, 1 3Т, паук + бабина</t>
  </si>
  <si>
    <t>Тбт 6200</t>
  </si>
  <si>
    <t>Бензокоса Техпром 6300 (1 дисков / 1 бабин)</t>
  </si>
  <si>
    <t>ТБТ-6300 1/1</t>
  </si>
  <si>
    <t>Бензокоса Техпром 6300 (5 дисков / 5 бабин)</t>
  </si>
  <si>
    <t>ТБТ-6300 5/5</t>
  </si>
  <si>
    <t>Бензокоса Урал 6700 п/п (1 дисков / 1 бабин 1 ремня)</t>
  </si>
  <si>
    <t>Убт 6700 1/1</t>
  </si>
  <si>
    <t>Бензокоса Урал 6700 п/п (4 дисков / 3 бабин 2 ремня)</t>
  </si>
  <si>
    <t>Убт 6700 4/3</t>
  </si>
  <si>
    <t xml:space="preserve">    Бензопилы в сборе</t>
  </si>
  <si>
    <t>Бензопила Беларусмаш 6400 метал. стартер  1 шина 1 цепь праймер съемн.звездочка</t>
  </si>
  <si>
    <t>ббп 6400 1/1</t>
  </si>
  <si>
    <t>Бензопила Беларусмаш 6100 1 шина 1 цепь</t>
  </si>
  <si>
    <t>ббп6100 1/1</t>
  </si>
  <si>
    <t>Бензопила Беларусмаш 6100 2 шины 2 цепи</t>
  </si>
  <si>
    <t>ббп6100 2/2</t>
  </si>
  <si>
    <t>Бензопила Беларусмаш 6500 1 шина 1 цепь</t>
  </si>
  <si>
    <t>ББП6500 1/1</t>
  </si>
  <si>
    <t>Бензопила Беларусмаш 6500 2 шины 2 цепи</t>
  </si>
  <si>
    <t>ББП6500 2/2</t>
  </si>
  <si>
    <t>Бензопила Беларусмаш 6700 1 шина 1 цепь пп металл праймер</t>
  </si>
  <si>
    <t>ббп6700 1/1</t>
  </si>
  <si>
    <t>Бензопила Беларусмаш 6700 2 шины 2 цепи + фильтр пп металл праймер</t>
  </si>
  <si>
    <t>ббп6700 2/2</t>
  </si>
  <si>
    <t>Бензопила Goodluck 5200 Е 1 шина 1 цепь супер в металле (бывший 5000Е)</t>
  </si>
  <si>
    <t>ГБП5200Е 1/1</t>
  </si>
  <si>
    <t>Бензопила Goodluck 5200 Е 2 шины 2 цепи супер в металле (бывший 5000Е)</t>
  </si>
  <si>
    <t>ГБП5200Е 2/2</t>
  </si>
  <si>
    <t>Бензопила Goodluck 3500 1 шина 1 цепь пп праймер</t>
  </si>
  <si>
    <t>глбп3500 1/1</t>
  </si>
  <si>
    <t>Бензопила Goodluck 3500 2 шины 2 цепи пп праймер</t>
  </si>
  <si>
    <t>глбп3500 2/2</t>
  </si>
  <si>
    <t>Бензопила Goodluck 4500 1 шина 1 цепь</t>
  </si>
  <si>
    <t>глбп4500 1/1</t>
  </si>
  <si>
    <t>Бензопила Goodluck 4500 2 шины 2 цепи</t>
  </si>
  <si>
    <t>глбп4500 2/2</t>
  </si>
  <si>
    <t>Бензопила Goodluck 4500E 1 шина 1 цепь</t>
  </si>
  <si>
    <t>глбп4500е 1/1</t>
  </si>
  <si>
    <t>Бензопила Goodluck 4500E  2 шины 2 цепи</t>
  </si>
  <si>
    <t>глбп4500е 2/2</t>
  </si>
  <si>
    <t>Бензопила Goodluck 5800 E 1 шина 1 цепь пп металл праймер</t>
  </si>
  <si>
    <t>глбп5800е 1/1</t>
  </si>
  <si>
    <t>Бензопила Goodluck 5800 E 2 шины 2 цепи + фильтр пп металл праймер</t>
  </si>
  <si>
    <t>глбп5800е 2/2</t>
  </si>
  <si>
    <t>Бензопила Искра 6300 1 шина 1 цепь п/п суп.зуб праймер съемн.звездочка</t>
  </si>
  <si>
    <t>ибп6300 1/1сз</t>
  </si>
  <si>
    <t>Бензопила Искра 6300 2 шины 2 цепи п/п суп.зуб праймер съемн.звездочка</t>
  </si>
  <si>
    <t>ибп6300 2/2сз</t>
  </si>
  <si>
    <t>Бензопила Искра 6700 1 шина 1 цепь металл п/п праймер</t>
  </si>
  <si>
    <t>ибц 6700 1-1</t>
  </si>
  <si>
    <t>Бензопила Минск 6100 1 шина 1 цепь</t>
  </si>
  <si>
    <t>мбп6100 1/1</t>
  </si>
  <si>
    <t>Бензопила Минск 6100  2 шины 2 цепи</t>
  </si>
  <si>
    <t>мбп6100 2/2</t>
  </si>
  <si>
    <t>Бензопила Минск 6500 1 шина 1 цепь цепи суп.зуб</t>
  </si>
  <si>
    <t>МБП6500 1/1</t>
  </si>
  <si>
    <t>Бензопила Минск 6500 2 шины 2 цепи суп.зуб</t>
  </si>
  <si>
    <t>МБП6500 2/2</t>
  </si>
  <si>
    <t>Бензопила Минск 6700 1 шина 1 цепь пп металл праймер</t>
  </si>
  <si>
    <t>мбп6700 1/1</t>
  </si>
  <si>
    <t>Бензопила Минск 6700 2 шины 2 цепи + фильтр пп металл праймер</t>
  </si>
  <si>
    <t>мбп6700 2/2</t>
  </si>
  <si>
    <t>Бензопила Spektr 6300 п/п 1 шина 1 цепь суп. зуб. праймер</t>
  </si>
  <si>
    <t>сбп6300 1/1сз</t>
  </si>
  <si>
    <t>Бензопила Spektr 6300 п/п  2 шины 2 цепи суп. зуб. праймер</t>
  </si>
  <si>
    <t>сбп6300 2/2сз</t>
  </si>
  <si>
    <t>Бензопила Spektr 6700 1 шина 1 цепь металл пп праймер</t>
  </si>
  <si>
    <t>сбп6700 1/1</t>
  </si>
  <si>
    <t>Бензопила Spektr 6700 2 шины 2 цепи + фильтр металл пп праймер</t>
  </si>
  <si>
    <t>сбп6700 2/2</t>
  </si>
  <si>
    <t>Бензопила Тайга 6300 1 шина 1 цепь</t>
  </si>
  <si>
    <t>тбп6300 1/1</t>
  </si>
  <si>
    <t>Бензопила Техпром 6400 п/п метал. стартер  1 шина 1 цепь праймер съемн. звездочка</t>
  </si>
  <si>
    <t>тбп6400 1/1</t>
  </si>
  <si>
    <t>Бензопила Техпром 6700 1 шина 1 цепь металл п/п праймер</t>
  </si>
  <si>
    <t>тбп6700 1/1</t>
  </si>
  <si>
    <t>Бензопила Техпром 6700 2 шины 2 цепи + фильтр металл п/п праймер</t>
  </si>
  <si>
    <t>тбп6700 2/2</t>
  </si>
  <si>
    <t>Бензопила Tatra Garden 4500 1 шина 1 цепь</t>
  </si>
  <si>
    <t>тгбп4500 1/1</t>
  </si>
  <si>
    <t>Бензопила Tatra Garden 4500 2 шины 2 цепи + фильтр</t>
  </si>
  <si>
    <t>тгбп4500 2/2</t>
  </si>
  <si>
    <t>Бензопила Уралсталь 6300 п/п 1 шина 1 цепь суп.зуб. праймер</t>
  </si>
  <si>
    <t>убп6300 1/1сз</t>
  </si>
  <si>
    <t>Бензопила Уралсталь 6300 п/п  2 шины 2 цепи суп.зуб. праймер</t>
  </si>
  <si>
    <t>убп6300 2/2сз</t>
  </si>
  <si>
    <t>Бензопила Spektr 6950 железный стартер 1 шина 1 цепь супер качество</t>
  </si>
  <si>
    <t>Бензопила Goodluck 45 М Оригинал 1 шина 1 цепь</t>
  </si>
  <si>
    <t>Бензопила Goodluck 45 М Оригинал 2 шины 2 цепи</t>
  </si>
  <si>
    <t>Бензопила Goodluck 45 Е Оригинал с подкачкой</t>
  </si>
  <si>
    <t xml:space="preserve">    Пила цепная электрическая</t>
  </si>
  <si>
    <t>Пила цепная электрическая Limex 2416</t>
  </si>
  <si>
    <t>Пила цепная электрическая Кентавр 234</t>
  </si>
  <si>
    <t>Пила цепная электрическая Витязь 2850</t>
  </si>
  <si>
    <t>Пила цепная электрическая Минск 2800</t>
  </si>
  <si>
    <t xml:space="preserve">    Коса электрическая</t>
  </si>
  <si>
    <t>Коса электрическая Беларусмаш 3100 1 нож 1 леска</t>
  </si>
  <si>
    <t>БТЭ-3100</t>
  </si>
  <si>
    <t>Коса электрическая Беларусмаш 3100 4 ножа 3 лески</t>
  </si>
  <si>
    <t>Коса электрическая Минск 3100 1 нож 1 леска</t>
  </si>
  <si>
    <t>МТЭ-3100</t>
  </si>
  <si>
    <t>Коса электрическая Минск 3100 4 ножа 3 лески</t>
  </si>
  <si>
    <t>Итого:</t>
  </si>
</sst>
</file>

<file path=xl/styles.xml><?xml version="1.0" encoding="utf-8"?>
<styleSheet xmlns="http://schemas.openxmlformats.org/spreadsheetml/2006/main">
  <numFmts count="5">
    <numFmt numFmtId="176" formatCode="&quot;$&quot;#,##0.00;\-&quot;$&quot;#,##0.00"/>
    <numFmt numFmtId="42" formatCode="_(&quot;$&quot;* #,##0_);_(&quot;$&quot;* \(#,##0\);_(&quot;$&quot;* &quot;-&quot;_);_(@_)"/>
    <numFmt numFmtId="177" formatCode="_ * #,##0_ ;_ * \-#,##0_ ;_ * &quot;-&quot;_ ;_ @_ "/>
    <numFmt numFmtId="178" formatCode="_ * #,##0.00_ ;_ * \-#,##0.00_ ;_ * &quot;-&quot;??_ ;_ @_ "/>
    <numFmt numFmtId="44" formatCode="_(&quot;$&quot;* #,##0.00_);_(&quot;$&quot;* \(#,##0.00\);_(&quot;$&quot;* &quot;-&quot;??_);_(@_)"/>
  </numFmts>
  <fonts count="5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204"/>
      <scheme val="minor"/>
    </font>
    <font>
      <b/>
      <sz val="20"/>
      <color indexed="8"/>
      <name val="Calibri"/>
      <charset val="204"/>
      <scheme val="minor"/>
    </font>
    <font>
      <b/>
      <sz val="8"/>
      <color indexed="8"/>
      <name val="Calibri"/>
      <charset val="204"/>
      <scheme val="minor"/>
    </font>
    <font>
      <b/>
      <sz val="10"/>
      <color indexed="8"/>
      <name val="Calibri"/>
      <charset val="204"/>
      <scheme val="minor"/>
    </font>
    <font>
      <b/>
      <sz val="11"/>
      <color indexed="8"/>
      <name val="Calibri"/>
      <charset val="204"/>
      <scheme val="minor"/>
    </font>
    <font>
      <b/>
      <sz val="10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2"/>
      <color indexed="11"/>
      <name val="Calibri"/>
      <charset val="204"/>
      <scheme val="minor"/>
    </font>
    <font>
      <b/>
      <sz val="11"/>
      <color indexed="11"/>
      <name val="Calibri"/>
      <charset val="204"/>
      <scheme val="minor"/>
    </font>
    <font>
      <sz val="8"/>
      <name val="Calibri"/>
      <charset val="204"/>
      <scheme val="minor"/>
    </font>
    <font>
      <b/>
      <u/>
      <sz val="10"/>
      <color rgb="FF800080"/>
      <name val="Calibri"/>
      <charset val="0"/>
      <scheme val="minor"/>
    </font>
    <font>
      <u/>
      <sz val="14"/>
      <color indexed="12"/>
      <name val="Calibri"/>
      <charset val="204"/>
      <scheme val="minor"/>
    </font>
    <font>
      <u/>
      <sz val="9.35"/>
      <color indexed="12"/>
      <name val="Calibri"/>
      <charset val="204"/>
      <scheme val="minor"/>
    </font>
    <font>
      <u/>
      <sz val="11"/>
      <color indexed="12"/>
      <name val="Calibri"/>
      <charset val="204"/>
      <scheme val="minor"/>
    </font>
    <font>
      <b/>
      <u/>
      <sz val="10"/>
      <color rgb="FF7030A0"/>
      <name val="Calibri"/>
      <charset val="0"/>
      <scheme val="minor"/>
    </font>
    <font>
      <b/>
      <sz val="22"/>
      <color indexed="11"/>
      <name val="Calibri"/>
      <charset val="204"/>
      <scheme val="minor"/>
    </font>
    <font>
      <b/>
      <sz val="14"/>
      <color indexed="8"/>
      <name val="Calibri"/>
      <charset val="204"/>
      <scheme val="minor"/>
    </font>
    <font>
      <b/>
      <sz val="8"/>
      <name val="Calibri"/>
      <charset val="204"/>
      <scheme val="minor"/>
    </font>
    <font>
      <b/>
      <sz val="24"/>
      <color theme="1"/>
      <name val="Calibri"/>
      <charset val="204"/>
      <scheme val="minor"/>
    </font>
    <font>
      <b/>
      <sz val="9"/>
      <name val="Calibri"/>
      <charset val="204"/>
      <scheme val="minor"/>
    </font>
    <font>
      <sz val="8"/>
      <color indexed="8"/>
      <name val="Calibri"/>
      <charset val="204"/>
      <scheme val="minor"/>
    </font>
    <font>
      <b/>
      <sz val="10"/>
      <color rgb="FFFF0000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b/>
      <sz val="24"/>
      <color indexed="8"/>
      <name val="Calibri"/>
      <charset val="204"/>
      <scheme val="minor"/>
    </font>
    <font>
      <b/>
      <sz val="9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24"/>
      <name val="Calibri"/>
      <charset val="204"/>
      <scheme val="minor"/>
    </font>
    <font>
      <b/>
      <sz val="8"/>
      <color rgb="FFFF0000"/>
      <name val="Calibri"/>
      <charset val="204"/>
      <scheme val="minor"/>
    </font>
    <font>
      <b/>
      <sz val="9"/>
      <color indexed="8"/>
      <name val="Calibri"/>
      <charset val="204"/>
      <scheme val="minor"/>
    </font>
    <font>
      <sz val="8"/>
      <name val="Calibri"/>
      <charset val="204"/>
      <scheme val="minor"/>
    </font>
    <font>
      <sz val="8"/>
      <color indexed="8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indexed="8"/>
      <name val="Calibri"/>
      <charset val="204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2EF23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4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8" fillId="28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30" borderId="12" applyNumberFormat="0" applyAlignment="0" applyProtection="0">
      <alignment vertical="center"/>
    </xf>
    <xf numFmtId="0" fontId="55" fillId="36" borderId="13" applyNumberFormat="0" applyAlignment="0" applyProtection="0">
      <alignment vertical="center"/>
    </xf>
    <xf numFmtId="0" fontId="50" fillId="28" borderId="12" applyNumberFormat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5" fillId="0" borderId="0"/>
  </cellStyleXfs>
  <cellXfs count="98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 applyFill="1" applyAlignment="1" applyProtection="1">
      <alignment horizontal="right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176" fontId="4" fillId="0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Font="1" applyFill="1" applyAlignment="1" applyProtection="1">
      <alignment horizontal="right" vertical="center"/>
      <protection hidden="1"/>
    </xf>
    <xf numFmtId="0" fontId="0" fillId="0" borderId="0" xfId="0" applyNumberFormat="1" applyFont="1" applyFill="1" applyAlignment="1" applyProtection="1">
      <alignment vertical="center"/>
      <protection locked="0"/>
    </xf>
    <xf numFmtId="4" fontId="0" fillId="0" borderId="0" xfId="0" applyNumberFormat="1" applyFont="1" applyFill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right"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vertical="center"/>
      <protection hidden="1"/>
    </xf>
    <xf numFmtId="176" fontId="4" fillId="0" borderId="1" xfId="0" applyNumberFormat="1" applyFont="1" applyFill="1" applyBorder="1" applyAlignment="1" applyProtection="1">
      <alignment horizontal="right" vertical="center"/>
      <protection hidden="1"/>
    </xf>
    <xf numFmtId="0" fontId="0" fillId="0" borderId="1" xfId="0" applyFont="1" applyFill="1" applyBorder="1" applyAlignment="1" applyProtection="1">
      <alignment horizontal="right" vertical="center"/>
      <protection hidden="1"/>
    </xf>
    <xf numFmtId="0" fontId="0" fillId="0" borderId="1" xfId="0" applyNumberFormat="1" applyFont="1" applyFill="1" applyBorder="1" applyAlignment="1" applyProtection="1">
      <alignment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right"/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176" fontId="8" fillId="0" borderId="1" xfId="0" applyNumberFormat="1" applyFont="1" applyFill="1" applyBorder="1" applyAlignment="1" applyProtection="1">
      <alignment horizontal="right"/>
      <protection hidden="1"/>
    </xf>
    <xf numFmtId="0" fontId="6" fillId="0" borderId="1" xfId="0" applyFont="1" applyFill="1" applyBorder="1" applyAlignment="1" applyProtection="1">
      <alignment horizontal="right"/>
      <protection hidden="1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4" fontId="9" fillId="0" borderId="1" xfId="0" applyNumberFormat="1" applyFont="1" applyFill="1" applyBorder="1" applyAlignment="1" applyProtection="1">
      <alignment horizontal="center"/>
      <protection hidden="1"/>
    </xf>
    <xf numFmtId="0" fontId="9" fillId="0" borderId="1" xfId="0" applyFont="1" applyFill="1" applyBorder="1" applyAlignment="1" applyProtection="1">
      <alignment horizontal="right"/>
      <protection hidden="1"/>
    </xf>
    <xf numFmtId="0" fontId="10" fillId="2" borderId="1" xfId="0" applyFont="1" applyFill="1" applyBorder="1" applyAlignment="1" applyProtection="1">
      <alignment horizontal="right"/>
      <protection hidden="1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176" fontId="12" fillId="0" borderId="1" xfId="0" applyNumberFormat="1" applyFont="1" applyFill="1" applyBorder="1" applyAlignment="1" applyProtection="1">
      <alignment horizontal="left" vertical="top"/>
      <protection hidden="1"/>
    </xf>
    <xf numFmtId="0" fontId="12" fillId="0" borderId="1" xfId="0" applyNumberFormat="1" applyFont="1" applyFill="1" applyBorder="1" applyAlignment="1" applyProtection="1">
      <alignment horizontal="left" vertical="top"/>
      <protection locked="0"/>
    </xf>
    <xf numFmtId="176" fontId="13" fillId="0" borderId="1" xfId="0" applyNumberFormat="1" applyFont="1" applyFill="1" applyBorder="1" applyAlignment="1" applyProtection="1">
      <alignment horizontal="left" vertical="top"/>
      <protection hidden="1"/>
    </xf>
    <xf numFmtId="0" fontId="14" fillId="2" borderId="1" xfId="0" applyFont="1" applyFill="1" applyBorder="1" applyAlignment="1" applyProtection="1">
      <alignment horizontal="right"/>
      <protection locked="0"/>
    </xf>
    <xf numFmtId="176" fontId="15" fillId="2" borderId="1" xfId="13" applyNumberFormat="1" applyFont="1" applyFill="1" applyBorder="1" applyAlignment="1" applyProtection="1">
      <alignment horizontal="right" vertical="center"/>
      <protection locked="0"/>
    </xf>
    <xf numFmtId="0" fontId="16" fillId="0" borderId="1" xfId="13" applyFont="1" applyBorder="1" applyAlignment="1" applyProtection="1">
      <alignment horizontal="right" vertical="center"/>
      <protection locked="0"/>
    </xf>
    <xf numFmtId="0" fontId="17" fillId="0" borderId="1" xfId="13" applyNumberFormat="1" applyFont="1" applyBorder="1" applyAlignment="1" applyProtection="1">
      <alignment vertical="center"/>
      <protection locked="0"/>
    </xf>
    <xf numFmtId="4" fontId="18" fillId="0" borderId="1" xfId="13" applyNumberFormat="1" applyFont="1" applyBorder="1" applyAlignment="1" applyProtection="1">
      <alignment vertical="center"/>
      <protection hidden="1"/>
    </xf>
    <xf numFmtId="0" fontId="18" fillId="0" borderId="1" xfId="13" applyFont="1" applyBorder="1" applyAlignment="1" applyProtection="1">
      <alignment horizontal="right" vertical="center"/>
      <protection hidden="1"/>
    </xf>
    <xf numFmtId="0" fontId="10" fillId="2" borderId="1" xfId="0" applyFont="1" applyFill="1" applyBorder="1" applyAlignment="1" applyProtection="1">
      <alignment horizontal="right" vertical="center"/>
      <protection hidden="1"/>
    </xf>
    <xf numFmtId="176" fontId="19" fillId="2" borderId="1" xfId="13" applyNumberFormat="1" applyFont="1" applyFill="1" applyBorder="1" applyAlignment="1" applyProtection="1">
      <alignment horizontal="right" vertical="center"/>
      <protection locked="0"/>
    </xf>
    <xf numFmtId="4" fontId="20" fillId="2" borderId="1" xfId="0" applyNumberFormat="1" applyFont="1" applyFill="1" applyBorder="1" applyAlignment="1" applyProtection="1">
      <alignment horizontal="right" vertical="center"/>
      <protection locked="0"/>
    </xf>
    <xf numFmtId="0" fontId="2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0" borderId="1" xfId="0" applyNumberFormat="1" applyFont="1" applyFill="1" applyBorder="1" applyAlignment="1" applyProtection="1">
      <alignment horizontal="right" vertical="center" wrapText="1" shrinkToFit="1"/>
      <protection hidden="1"/>
    </xf>
    <xf numFmtId="0" fontId="10" fillId="3" borderId="1" xfId="0" applyFont="1" applyFill="1" applyBorder="1" applyAlignment="1" applyProtection="1">
      <alignment horizontal="right"/>
      <protection hidden="1"/>
    </xf>
    <xf numFmtId="0" fontId="10" fillId="3" borderId="1" xfId="0" applyFont="1" applyFill="1" applyBorder="1" applyAlignment="1" applyProtection="1">
      <alignment horizontal="center" vertical="center" wrapText="1" shrinkToFit="1"/>
      <protection hidden="1"/>
    </xf>
    <xf numFmtId="176" fontId="22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176" fontId="10" fillId="3" borderId="1" xfId="0" applyNumberFormat="1" applyFont="1" applyFill="1" applyBorder="1" applyAlignment="1" applyProtection="1">
      <alignment horizontal="right" vertical="center" wrapText="1" shrinkToFit="1"/>
      <protection hidden="1"/>
    </xf>
    <xf numFmtId="4" fontId="8" fillId="3" borderId="1" xfId="0" applyNumberFormat="1" applyFont="1" applyFill="1" applyBorder="1" applyAlignment="1" applyProtection="1">
      <alignment horizontal="right" vertical="center" wrapText="1" shrinkToFit="1"/>
      <protection hidden="1"/>
    </xf>
    <xf numFmtId="0" fontId="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3" borderId="1" xfId="0" applyFont="1" applyFill="1" applyBorder="1" applyAlignment="1" applyProtection="1">
      <alignment horizontal="center" vertical="center" wrapText="1" shrinkToFit="1"/>
      <protection hidden="1"/>
    </xf>
    <xf numFmtId="0" fontId="9" fillId="3" borderId="1" xfId="0" applyFont="1" applyFill="1" applyBorder="1" applyAlignment="1" applyProtection="1">
      <alignment horizontal="right" vertical="center" wrapText="1" shrinkToFit="1"/>
      <protection hidden="1"/>
    </xf>
    <xf numFmtId="0" fontId="23" fillId="4" borderId="2" xfId="0" applyFont="1" applyFill="1" applyBorder="1" applyAlignment="1" applyProtection="1">
      <protection hidden="1"/>
    </xf>
    <xf numFmtId="0" fontId="23" fillId="4" borderId="4" xfId="0" applyFont="1" applyFill="1" applyBorder="1" applyAlignment="1" applyProtection="1">
      <protection hidden="1"/>
    </xf>
    <xf numFmtId="0" fontId="23" fillId="4" borderId="3" xfId="0" applyFont="1" applyFill="1" applyBorder="1" applyAlignment="1" applyProtection="1">
      <protection hidden="1"/>
    </xf>
    <xf numFmtId="0" fontId="1" fillId="0" borderId="1" xfId="0" applyFont="1" applyFill="1" applyBorder="1" applyAlignment="1" applyProtection="1">
      <alignment horizontal="right" vertical="justify"/>
      <protection hidden="1"/>
    </xf>
    <xf numFmtId="49" fontId="24" fillId="0" borderId="1" xfId="0" applyNumberFormat="1" applyFont="1" applyFill="1" applyBorder="1" applyAlignment="1" applyProtection="1">
      <alignment vertical="justify"/>
      <protection hidden="1"/>
    </xf>
    <xf numFmtId="0" fontId="25" fillId="0" borderId="1" xfId="49" applyFont="1" applyFill="1" applyBorder="1" applyAlignment="1" applyProtection="1">
      <alignment vertical="justify" wrapText="1"/>
      <protection hidden="1"/>
    </xf>
    <xf numFmtId="176" fontId="4" fillId="0" borderId="1" xfId="0" applyNumberFormat="1" applyFont="1" applyFill="1" applyBorder="1" applyAlignment="1" applyProtection="1">
      <alignment vertical="justify"/>
      <protection hidden="1"/>
    </xf>
    <xf numFmtId="4" fontId="26" fillId="0" borderId="1" xfId="0" applyNumberFormat="1" applyFont="1" applyFill="1" applyBorder="1" applyAlignment="1" applyProtection="1">
      <alignment vertical="justify"/>
      <protection hidden="1"/>
    </xf>
    <xf numFmtId="0" fontId="0" fillId="0" borderId="1" xfId="0" applyNumberFormat="1" applyFont="1" applyFill="1" applyBorder="1" applyAlignment="1" applyProtection="1">
      <alignment vertical="justify"/>
      <protection locked="0"/>
    </xf>
    <xf numFmtId="4" fontId="0" fillId="0" borderId="1" xfId="0" applyNumberFormat="1" applyFont="1" applyFill="1" applyBorder="1" applyAlignment="1" applyProtection="1">
      <alignment vertical="justify"/>
      <protection hidden="1"/>
    </xf>
    <xf numFmtId="176" fontId="0" fillId="0" borderId="1" xfId="0" applyNumberFormat="1" applyFont="1" applyFill="1" applyBorder="1" applyAlignment="1" applyProtection="1">
      <alignment vertical="justify"/>
      <protection hidden="1"/>
    </xf>
    <xf numFmtId="49" fontId="10" fillId="5" borderId="1" xfId="0" applyNumberFormat="1" applyFont="1" applyFill="1" applyBorder="1" applyAlignment="1" applyProtection="1">
      <alignment vertical="justify"/>
      <protection hidden="1"/>
    </xf>
    <xf numFmtId="176" fontId="27" fillId="0" borderId="1" xfId="0" applyNumberFormat="1" applyFont="1" applyFill="1" applyBorder="1" applyAlignment="1" applyProtection="1">
      <alignment vertical="justify" wrapText="1" shrinkToFit="1"/>
      <protection hidden="1"/>
    </xf>
    <xf numFmtId="49" fontId="8" fillId="5" borderId="1" xfId="49" applyNumberFormat="1" applyFont="1" applyFill="1" applyBorder="1" applyAlignment="1" applyProtection="1">
      <alignment vertical="justify"/>
      <protection hidden="1"/>
    </xf>
    <xf numFmtId="0" fontId="25" fillId="0" borderId="1" xfId="49" applyFont="1" applyFill="1" applyBorder="1" applyAlignment="1" applyProtection="1">
      <alignment vertical="justify"/>
      <protection hidden="1"/>
    </xf>
    <xf numFmtId="49" fontId="10" fillId="5" borderId="1" xfId="0" applyNumberFormat="1" applyFont="1" applyFill="1" applyBorder="1" applyAlignment="1" applyProtection="1">
      <alignment vertical="justify" wrapText="1"/>
      <protection hidden="1"/>
    </xf>
    <xf numFmtId="49" fontId="28" fillId="4" borderId="2" xfId="49" applyNumberFormat="1" applyFont="1" applyFill="1" applyBorder="1" applyAlignment="1" applyProtection="1">
      <alignment vertical="justify"/>
      <protection hidden="1"/>
    </xf>
    <xf numFmtId="49" fontId="28" fillId="4" borderId="4" xfId="49" applyNumberFormat="1" applyFont="1" applyFill="1" applyBorder="1" applyAlignment="1" applyProtection="1">
      <alignment vertical="justify"/>
      <protection hidden="1"/>
    </xf>
    <xf numFmtId="49" fontId="28" fillId="4" borderId="3" xfId="49" applyNumberFormat="1" applyFont="1" applyFill="1" applyBorder="1" applyAlignment="1" applyProtection="1">
      <alignment vertical="justify"/>
      <protection hidden="1"/>
    </xf>
    <xf numFmtId="49" fontId="29" fillId="5" borderId="1" xfId="0" applyNumberFormat="1" applyFont="1" applyFill="1" applyBorder="1" applyAlignment="1" applyProtection="1">
      <alignment vertical="justify"/>
      <protection hidden="1"/>
    </xf>
    <xf numFmtId="0" fontId="30" fillId="0" borderId="1" xfId="0" applyFont="1" applyFill="1" applyBorder="1" applyAlignment="1" applyProtection="1">
      <alignment vertical="justify"/>
      <protection hidden="1"/>
    </xf>
    <xf numFmtId="176" fontId="27" fillId="5" borderId="1" xfId="0" applyNumberFormat="1" applyFont="1" applyFill="1" applyBorder="1" applyAlignment="1" applyProtection="1">
      <alignment vertical="justify"/>
      <protection hidden="1"/>
    </xf>
    <xf numFmtId="0" fontId="0" fillId="0" borderId="1" xfId="0" applyNumberFormat="1" applyFont="1" applyBorder="1" applyAlignment="1" applyProtection="1">
      <alignment vertical="justify"/>
      <protection locked="0"/>
    </xf>
    <xf numFmtId="0" fontId="29" fillId="5" borderId="1" xfId="0" applyFont="1" applyFill="1" applyBorder="1" applyAlignment="1" applyProtection="1">
      <alignment vertical="justify"/>
      <protection hidden="1"/>
    </xf>
    <xf numFmtId="0" fontId="30" fillId="0" borderId="1" xfId="49" applyFont="1" applyFill="1" applyBorder="1" applyAlignment="1" applyProtection="1">
      <alignment vertical="justify"/>
      <protection hidden="1"/>
    </xf>
    <xf numFmtId="176" fontId="27" fillId="5" borderId="1" xfId="49" applyNumberFormat="1" applyFont="1" applyFill="1" applyBorder="1" applyAlignment="1" applyProtection="1">
      <alignment vertical="justify"/>
      <protection hidden="1"/>
    </xf>
    <xf numFmtId="0" fontId="3" fillId="5" borderId="1" xfId="0" applyFont="1" applyFill="1" applyBorder="1" applyAlignment="1" applyProtection="1">
      <alignment vertical="justify"/>
      <protection hidden="1"/>
    </xf>
    <xf numFmtId="0" fontId="31" fillId="4" borderId="2" xfId="49" applyNumberFormat="1" applyFont="1" applyFill="1" applyBorder="1" applyAlignment="1" applyProtection="1">
      <alignment vertical="justify"/>
      <protection hidden="1"/>
    </xf>
    <xf numFmtId="0" fontId="31" fillId="4" borderId="4" xfId="49" applyNumberFormat="1" applyFont="1" applyFill="1" applyBorder="1" applyAlignment="1" applyProtection="1">
      <alignment vertical="justify"/>
      <protection hidden="1"/>
    </xf>
    <xf numFmtId="0" fontId="31" fillId="4" borderId="3" xfId="49" applyNumberFormat="1" applyFont="1" applyFill="1" applyBorder="1" applyAlignment="1" applyProtection="1">
      <alignment vertical="justify"/>
      <protection hidden="1"/>
    </xf>
    <xf numFmtId="0" fontId="10" fillId="0" borderId="1" xfId="49" applyNumberFormat="1" applyFont="1" applyFill="1" applyBorder="1" applyAlignment="1" applyProtection="1">
      <alignment vertical="justify"/>
      <protection hidden="1"/>
    </xf>
    <xf numFmtId="0" fontId="14" fillId="0" borderId="1" xfId="49" applyNumberFormat="1" applyFont="1" applyFill="1" applyBorder="1" applyAlignment="1" applyProtection="1">
      <alignment vertical="justify"/>
      <protection hidden="1"/>
    </xf>
    <xf numFmtId="176" fontId="11" fillId="0" borderId="1" xfId="0" applyNumberFormat="1" applyFont="1" applyFill="1" applyBorder="1" applyAlignment="1" applyProtection="1">
      <alignment vertical="justify"/>
      <protection hidden="1"/>
    </xf>
    <xf numFmtId="0" fontId="1" fillId="0" borderId="1" xfId="0" applyNumberFormat="1" applyFont="1" applyFill="1" applyBorder="1" applyAlignment="1" applyProtection="1">
      <alignment vertical="justify"/>
      <protection locked="0"/>
    </xf>
    <xf numFmtId="49" fontId="10" fillId="0" borderId="1" xfId="0" applyNumberFormat="1" applyFont="1" applyFill="1" applyBorder="1" applyAlignment="1" applyProtection="1">
      <alignment vertical="justify"/>
      <protection hidden="1"/>
    </xf>
    <xf numFmtId="49" fontId="14" fillId="0" borderId="1" xfId="0" applyNumberFormat="1" applyFont="1" applyFill="1" applyBorder="1" applyAlignment="1" applyProtection="1">
      <alignment vertical="justify"/>
      <protection hidden="1"/>
    </xf>
    <xf numFmtId="0" fontId="32" fillId="0" borderId="1" xfId="0" applyNumberFormat="1" applyFont="1" applyFill="1" applyBorder="1" applyAlignment="1" applyProtection="1">
      <alignment vertical="justify"/>
      <protection hidden="1"/>
    </xf>
    <xf numFmtId="49" fontId="33" fillId="0" borderId="1" xfId="49" applyNumberFormat="1" applyFont="1" applyFill="1" applyBorder="1" applyAlignment="1" applyProtection="1">
      <alignment vertical="justify"/>
      <protection hidden="1"/>
    </xf>
    <xf numFmtId="0" fontId="34" fillId="0" borderId="1" xfId="49" applyFont="1" applyFill="1" applyBorder="1" applyAlignment="1" applyProtection="1">
      <alignment vertical="justify"/>
      <protection hidden="1"/>
    </xf>
    <xf numFmtId="176" fontId="8" fillId="5" borderId="1" xfId="49" applyNumberFormat="1" applyFont="1" applyFill="1" applyBorder="1" applyAlignment="1" applyProtection="1">
      <alignment vertical="justify"/>
      <protection hidden="1"/>
    </xf>
    <xf numFmtId="4" fontId="26" fillId="5" borderId="1" xfId="0" applyNumberFormat="1" applyFont="1" applyFill="1" applyBorder="1" applyAlignment="1" applyProtection="1">
      <alignment vertical="justify"/>
      <protection hidden="1"/>
    </xf>
    <xf numFmtId="49" fontId="9" fillId="0" borderId="1" xfId="49" applyNumberFormat="1" applyFont="1" applyFill="1" applyBorder="1" applyAlignment="1" applyProtection="1">
      <alignment vertical="justify"/>
      <protection hidden="1"/>
    </xf>
    <xf numFmtId="176" fontId="11" fillId="0" borderId="1" xfId="0" applyNumberFormat="1" applyFont="1" applyFill="1" applyBorder="1" applyAlignment="1" applyProtection="1">
      <alignment vertical="justify" wrapText="1" shrinkToFit="1"/>
      <protection hidden="1"/>
    </xf>
    <xf numFmtId="49" fontId="35" fillId="0" borderId="1" xfId="49" applyNumberFormat="1" applyFont="1" applyFill="1" applyBorder="1" applyAlignment="1" applyProtection="1">
      <alignment vertical="justify"/>
      <protection hidden="1"/>
    </xf>
    <xf numFmtId="0" fontId="21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0" borderId="5" xfId="0" applyNumberFormat="1" applyFont="1" applyFill="1" applyBorder="1" applyAlignment="1" applyProtection="1">
      <alignment horizontal="right" vertical="center" wrapText="1" shrinkToFit="1"/>
      <protection hidden="1"/>
    </xf>
    <xf numFmtId="176" fontId="9" fillId="0" borderId="5" xfId="0" applyNumberFormat="1" applyFont="1" applyFill="1" applyBorder="1" applyAlignment="1" applyProtection="1">
      <alignment horizontal="right" vertical="center" wrapText="1" shrinkToFit="1"/>
      <protection hidden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  <cellStyle name="Excel Built-in Normal" xfId="49"/>
  </cellStyles>
  <tableStyles count="0" defaultTableStyle="TableStyleMedium2" defaultPivotStyle="PivotStyleLight16"/>
  <colors>
    <mruColors>
      <color rgb="002EF2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</xdr:rowOff>
    </xdr:from>
    <xdr:to>
      <xdr:col>1</xdr:col>
      <xdr:colOff>2499995</xdr:colOff>
      <xdr:row>1</xdr:row>
      <xdr:rowOff>1905</xdr:rowOff>
    </xdr:to>
    <xdr:pic>
      <xdr:nvPicPr>
        <xdr:cNvPr id="2" name="Изображение 1" descr="photo_2018-06-10_13-36-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"/>
          <a:ext cx="2820670" cy="648970"/>
        </a:xfrm>
        <a:prstGeom prst="rect">
          <a:avLst/>
        </a:prstGeom>
      </xdr:spPr>
    </xdr:pic>
    <xdr:clientData/>
  </xdr:twoCellAnchor>
  <xdr:twoCellAnchor>
    <xdr:from>
      <xdr:col>4</xdr:col>
      <xdr:colOff>512445</xdr:colOff>
      <xdr:row>3</xdr:row>
      <xdr:rowOff>37465</xdr:rowOff>
    </xdr:from>
    <xdr:to>
      <xdr:col>4</xdr:col>
      <xdr:colOff>695960</xdr:colOff>
      <xdr:row>3</xdr:row>
      <xdr:rowOff>184785</xdr:rowOff>
    </xdr:to>
    <xdr:sp>
      <xdr:nvSpPr>
        <xdr:cNvPr id="3" name="Стрелка вниз 1"/>
        <xdr:cNvSpPr/>
      </xdr:nvSpPr>
      <xdr:spPr>
        <a:xfrm>
          <a:off x="5698490" y="1217930"/>
          <a:ext cx="183515" cy="147320"/>
        </a:xfrm>
        <a:prstGeom prst="downArrow">
          <a:avLst>
            <a:gd name="adj1" fmla="val 50000"/>
            <a:gd name="adj2" fmla="val 5149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  <a:effectLst>
          <a:outerShdw dist="35921" dir="2699999" algn="ctr" rotWithShape="0">
            <a:srgbClr val="00000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velofuture@gmail.com" TargetMode="External"/><Relationship Id="rId4" Type="http://schemas.openxmlformats.org/officeDocument/2006/relationships/hyperlink" Target="http://www.velofuture.com.ua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3"/>
  <sheetViews>
    <sheetView tabSelected="1" workbookViewId="0">
      <selection activeCell="C5" sqref="C5:D5"/>
    </sheetView>
  </sheetViews>
  <sheetFormatPr defaultColWidth="8.61261261261261" defaultRowHeight="14.55" outlineLevelCol="7"/>
  <cols>
    <col min="1" max="1" width="4.54954954954955" style="2" customWidth="1"/>
    <col min="2" max="2" width="50.8108108108108" style="3" customWidth="1"/>
    <col min="3" max="3" width="10.1081081081081" style="4" customWidth="1"/>
    <col min="4" max="4" width="8.10810810810811" style="5" customWidth="1"/>
    <col min="5" max="5" width="9.87387387387387" style="6" customWidth="1"/>
    <col min="6" max="6" width="9.03603603603604" style="7" customWidth="1"/>
    <col min="7" max="7" width="9.81081081081081" style="8" customWidth="1"/>
    <col min="8" max="8" width="9.0990990990991" style="6" customWidth="1"/>
    <col min="9" max="16384" width="8.61261261261261" style="9"/>
  </cols>
  <sheetData>
    <row r="1" ht="51" customHeight="1" spans="1:8">
      <c r="A1" s="10"/>
      <c r="B1" s="11"/>
      <c r="C1" s="12"/>
      <c r="D1" s="13"/>
      <c r="E1" s="14"/>
      <c r="F1" s="15"/>
      <c r="G1" s="16"/>
      <c r="H1" s="14"/>
    </row>
    <row r="2" ht="26.1" spans="1:8">
      <c r="A2" s="17"/>
      <c r="B2" s="18" t="s">
        <v>0</v>
      </c>
      <c r="C2" s="19"/>
      <c r="D2" s="20"/>
      <c r="E2" s="21"/>
      <c r="F2" s="22"/>
      <c r="G2" s="23"/>
      <c r="H2" s="24"/>
    </row>
    <row r="3" ht="15.85" spans="1:8">
      <c r="A3" s="17"/>
      <c r="B3" s="25" t="s">
        <v>1</v>
      </c>
      <c r="C3" s="26" t="s">
        <v>2</v>
      </c>
      <c r="D3" s="27"/>
      <c r="E3" s="28" t="s">
        <v>3</v>
      </c>
      <c r="F3" s="29"/>
      <c r="G3" s="30"/>
      <c r="H3" s="30"/>
    </row>
    <row r="4" ht="18.4" spans="1:8">
      <c r="A4" s="17"/>
      <c r="B4" s="25" t="s">
        <v>4</v>
      </c>
      <c r="C4" s="31"/>
      <c r="D4" s="32" t="s">
        <v>5</v>
      </c>
      <c r="E4" s="33"/>
      <c r="F4" s="34"/>
      <c r="G4" s="35"/>
      <c r="H4" s="36"/>
    </row>
    <row r="5" ht="28.25" spans="1:8">
      <c r="A5" s="17"/>
      <c r="B5" s="37" t="s">
        <v>6</v>
      </c>
      <c r="C5" s="38" t="s">
        <v>7</v>
      </c>
      <c r="D5" s="38"/>
      <c r="E5" s="39">
        <v>28.3</v>
      </c>
      <c r="F5" s="40"/>
      <c r="G5" s="41">
        <f>SUM(G8:G35,G37:G78,G80:G83,G85:G88)</f>
        <v>0</v>
      </c>
      <c r="H5" s="42">
        <f>SUM(H8:H35,H37:H78,H80:H83,H85:H88)</f>
        <v>0</v>
      </c>
    </row>
    <row r="6" ht="30" customHeight="1" spans="1:8">
      <c r="A6" s="43" t="s">
        <v>8</v>
      </c>
      <c r="B6" s="44" t="s">
        <v>9</v>
      </c>
      <c r="C6" s="45" t="s">
        <v>10</v>
      </c>
      <c r="D6" s="46" t="s">
        <v>11</v>
      </c>
      <c r="E6" s="47" t="s">
        <v>12</v>
      </c>
      <c r="F6" s="48" t="s">
        <v>13</v>
      </c>
      <c r="G6" s="49" t="s">
        <v>14</v>
      </c>
      <c r="H6" s="50" t="s">
        <v>15</v>
      </c>
    </row>
    <row r="7" ht="30.85" spans="1:8">
      <c r="A7" s="51" t="s">
        <v>16</v>
      </c>
      <c r="B7" s="52"/>
      <c r="C7" s="52"/>
      <c r="D7" s="52"/>
      <c r="E7" s="52"/>
      <c r="F7" s="52"/>
      <c r="G7" s="52"/>
      <c r="H7" s="53"/>
    </row>
    <row r="8" spans="1:8">
      <c r="A8" s="54">
        <v>1</v>
      </c>
      <c r="B8" s="55" t="s">
        <v>17</v>
      </c>
      <c r="C8" s="56" t="s">
        <v>18</v>
      </c>
      <c r="D8" s="57">
        <v>66</v>
      </c>
      <c r="E8" s="58">
        <f>D10*E5</f>
        <v>1587.63</v>
      </c>
      <c r="F8" s="59"/>
      <c r="G8" s="60">
        <f>F8*E8</f>
        <v>0</v>
      </c>
      <c r="H8" s="61">
        <f>F8*D8</f>
        <v>0</v>
      </c>
    </row>
    <row r="9" spans="1:8">
      <c r="A9" s="54">
        <v>2</v>
      </c>
      <c r="B9" s="55" t="s">
        <v>19</v>
      </c>
      <c r="C9" s="56" t="s">
        <v>20</v>
      </c>
      <c r="D9" s="57">
        <v>52</v>
      </c>
      <c r="E9" s="58">
        <f>D11*E5</f>
        <v>2085.71</v>
      </c>
      <c r="F9" s="59"/>
      <c r="G9" s="60">
        <f t="shared" ref="G9:G40" si="0">F9*E9</f>
        <v>0</v>
      </c>
      <c r="H9" s="61">
        <f t="shared" ref="H9:H35" si="1">F9*D9</f>
        <v>0</v>
      </c>
    </row>
    <row r="10" spans="1:8">
      <c r="A10" s="54">
        <v>3</v>
      </c>
      <c r="B10" s="62" t="s">
        <v>21</v>
      </c>
      <c r="C10" s="56" t="s">
        <v>22</v>
      </c>
      <c r="D10" s="57">
        <v>56.1</v>
      </c>
      <c r="E10" s="58">
        <f>D12*E5</f>
        <v>1896.1</v>
      </c>
      <c r="F10" s="59"/>
      <c r="G10" s="60">
        <f t="shared" si="0"/>
        <v>0</v>
      </c>
      <c r="H10" s="61">
        <f t="shared" si="1"/>
        <v>0</v>
      </c>
    </row>
    <row r="11" spans="1:8">
      <c r="A11" s="54">
        <v>4</v>
      </c>
      <c r="B11" s="62" t="s">
        <v>23</v>
      </c>
      <c r="C11" s="56" t="s">
        <v>24</v>
      </c>
      <c r="D11" s="57">
        <v>73.7</v>
      </c>
      <c r="E11" s="58">
        <f>D13*E5</f>
        <v>1499.9</v>
      </c>
      <c r="F11" s="59"/>
      <c r="G11" s="60">
        <f t="shared" si="0"/>
        <v>0</v>
      </c>
      <c r="H11" s="61">
        <f t="shared" si="1"/>
        <v>0</v>
      </c>
    </row>
    <row r="12" spans="1:8">
      <c r="A12" s="54">
        <v>5</v>
      </c>
      <c r="B12" s="55" t="s">
        <v>25</v>
      </c>
      <c r="C12" s="56" t="s">
        <v>26</v>
      </c>
      <c r="D12" s="63">
        <v>67</v>
      </c>
      <c r="E12" s="58">
        <f>D14*E5</f>
        <v>1896.1</v>
      </c>
      <c r="F12" s="59"/>
      <c r="G12" s="60">
        <f t="shared" si="0"/>
        <v>0</v>
      </c>
      <c r="H12" s="61">
        <f t="shared" si="1"/>
        <v>0</v>
      </c>
    </row>
    <row r="13" spans="1:8">
      <c r="A13" s="54">
        <v>6</v>
      </c>
      <c r="B13" s="55" t="s">
        <v>27</v>
      </c>
      <c r="C13" s="56" t="s">
        <v>28</v>
      </c>
      <c r="D13" s="63">
        <v>53</v>
      </c>
      <c r="E13" s="58">
        <f>D15*E5</f>
        <v>1471.6</v>
      </c>
      <c r="F13" s="59"/>
      <c r="G13" s="60">
        <f t="shared" si="0"/>
        <v>0</v>
      </c>
      <c r="H13" s="61">
        <f t="shared" si="1"/>
        <v>0</v>
      </c>
    </row>
    <row r="14" spans="1:8">
      <c r="A14" s="54">
        <v>7</v>
      </c>
      <c r="B14" s="55" t="s">
        <v>29</v>
      </c>
      <c r="C14" s="56" t="s">
        <v>30</v>
      </c>
      <c r="D14" s="63">
        <v>67</v>
      </c>
      <c r="E14" s="58">
        <f>D16*E5</f>
        <v>1896.1</v>
      </c>
      <c r="F14" s="59"/>
      <c r="G14" s="60">
        <f t="shared" si="0"/>
        <v>0</v>
      </c>
      <c r="H14" s="61">
        <f t="shared" si="1"/>
        <v>0</v>
      </c>
    </row>
    <row r="15" spans="1:8">
      <c r="A15" s="54">
        <v>8</v>
      </c>
      <c r="B15" s="55" t="s">
        <v>31</v>
      </c>
      <c r="C15" s="56" t="s">
        <v>32</v>
      </c>
      <c r="D15" s="63">
        <v>52</v>
      </c>
      <c r="E15" s="58">
        <f>D17*E5</f>
        <v>1499.9</v>
      </c>
      <c r="F15" s="59"/>
      <c r="G15" s="60">
        <f t="shared" si="0"/>
        <v>0</v>
      </c>
      <c r="H15" s="61">
        <f t="shared" si="1"/>
        <v>0</v>
      </c>
    </row>
    <row r="16" spans="1:8">
      <c r="A16" s="54">
        <v>9</v>
      </c>
      <c r="B16" s="55" t="s">
        <v>33</v>
      </c>
      <c r="C16" s="56" t="s">
        <v>34</v>
      </c>
      <c r="D16" s="63">
        <v>67</v>
      </c>
      <c r="E16" s="58">
        <f>D18*E5</f>
        <v>1896.1</v>
      </c>
      <c r="F16" s="59"/>
      <c r="G16" s="60">
        <f t="shared" si="0"/>
        <v>0</v>
      </c>
      <c r="H16" s="61">
        <f t="shared" si="1"/>
        <v>0</v>
      </c>
    </row>
    <row r="17" spans="1:8">
      <c r="A17" s="54">
        <v>10</v>
      </c>
      <c r="B17" s="55" t="s">
        <v>35</v>
      </c>
      <c r="C17" s="56" t="s">
        <v>36</v>
      </c>
      <c r="D17" s="63">
        <v>53</v>
      </c>
      <c r="E17" s="58">
        <f>D19*E5</f>
        <v>1499.9</v>
      </c>
      <c r="F17" s="59"/>
      <c r="G17" s="60">
        <f t="shared" si="0"/>
        <v>0</v>
      </c>
      <c r="H17" s="61">
        <f t="shared" si="1"/>
        <v>0</v>
      </c>
    </row>
    <row r="18" spans="1:8">
      <c r="A18" s="54">
        <v>11</v>
      </c>
      <c r="B18" s="55" t="s">
        <v>37</v>
      </c>
      <c r="C18" s="56" t="s">
        <v>38</v>
      </c>
      <c r="D18" s="63">
        <v>67</v>
      </c>
      <c r="E18" s="58">
        <f>D20*E5</f>
        <v>2009.3</v>
      </c>
      <c r="F18" s="59"/>
      <c r="G18" s="60">
        <f t="shared" si="0"/>
        <v>0</v>
      </c>
      <c r="H18" s="61">
        <f t="shared" si="1"/>
        <v>0</v>
      </c>
    </row>
    <row r="19" spans="1:8">
      <c r="A19" s="54">
        <v>12</v>
      </c>
      <c r="B19" s="55" t="s">
        <v>39</v>
      </c>
      <c r="C19" s="56" t="s">
        <v>40</v>
      </c>
      <c r="D19" s="63">
        <v>53</v>
      </c>
      <c r="E19" s="58">
        <f>D21*E5</f>
        <v>1584.8</v>
      </c>
      <c r="F19" s="59"/>
      <c r="G19" s="60">
        <f t="shared" si="0"/>
        <v>0</v>
      </c>
      <c r="H19" s="61">
        <f t="shared" si="1"/>
        <v>0</v>
      </c>
    </row>
    <row r="20" spans="1:8">
      <c r="A20" s="54">
        <v>13</v>
      </c>
      <c r="B20" s="55" t="s">
        <v>41</v>
      </c>
      <c r="C20" s="56" t="s">
        <v>42</v>
      </c>
      <c r="D20" s="63">
        <v>71</v>
      </c>
      <c r="E20" s="58">
        <f>D22*E5</f>
        <v>1494.24</v>
      </c>
      <c r="F20" s="59"/>
      <c r="G20" s="60">
        <f t="shared" si="0"/>
        <v>0</v>
      </c>
      <c r="H20" s="61">
        <f t="shared" si="1"/>
        <v>0</v>
      </c>
    </row>
    <row r="21" spans="1:8">
      <c r="A21" s="54">
        <v>14</v>
      </c>
      <c r="B21" s="55" t="s">
        <v>43</v>
      </c>
      <c r="C21" s="56" t="s">
        <v>44</v>
      </c>
      <c r="D21" s="63">
        <v>56</v>
      </c>
      <c r="E21" s="58">
        <f>D23*E5</f>
        <v>1930.06</v>
      </c>
      <c r="F21" s="59"/>
      <c r="G21" s="60">
        <f t="shared" si="0"/>
        <v>0</v>
      </c>
      <c r="H21" s="61">
        <f t="shared" si="1"/>
        <v>0</v>
      </c>
    </row>
    <row r="22" spans="1:8">
      <c r="A22" s="54">
        <v>15</v>
      </c>
      <c r="B22" s="64" t="s">
        <v>45</v>
      </c>
      <c r="C22" s="65" t="s">
        <v>46</v>
      </c>
      <c r="D22" s="57">
        <v>52.8</v>
      </c>
      <c r="E22" s="58">
        <f>D22*E5</f>
        <v>1494.24</v>
      </c>
      <c r="F22" s="59"/>
      <c r="G22" s="60">
        <f t="shared" si="0"/>
        <v>0</v>
      </c>
      <c r="H22" s="61">
        <f t="shared" si="1"/>
        <v>0</v>
      </c>
    </row>
    <row r="23" spans="1:8">
      <c r="A23" s="54">
        <v>16</v>
      </c>
      <c r="B23" s="64" t="s">
        <v>47</v>
      </c>
      <c r="C23" s="65" t="s">
        <v>48</v>
      </c>
      <c r="D23" s="57">
        <v>68.2</v>
      </c>
      <c r="E23" s="58">
        <f>D23*E5</f>
        <v>1930.06</v>
      </c>
      <c r="F23" s="59"/>
      <c r="G23" s="60">
        <f t="shared" si="0"/>
        <v>0</v>
      </c>
      <c r="H23" s="61">
        <f t="shared" si="1"/>
        <v>0</v>
      </c>
    </row>
    <row r="24" spans="1:8">
      <c r="A24" s="54">
        <v>17</v>
      </c>
      <c r="B24" s="62" t="s">
        <v>49</v>
      </c>
      <c r="C24" s="56" t="s">
        <v>50</v>
      </c>
      <c r="D24" s="57">
        <v>59.95</v>
      </c>
      <c r="E24" s="58">
        <f>D24*E5</f>
        <v>1696.585</v>
      </c>
      <c r="F24" s="59"/>
      <c r="G24" s="60">
        <f t="shared" si="0"/>
        <v>0</v>
      </c>
      <c r="H24" s="61">
        <f t="shared" si="1"/>
        <v>0</v>
      </c>
    </row>
    <row r="25" ht="18" customHeight="1" spans="1:8">
      <c r="A25" s="54">
        <v>18</v>
      </c>
      <c r="B25" s="62" t="s">
        <v>51</v>
      </c>
      <c r="C25" s="56" t="s">
        <v>52</v>
      </c>
      <c r="D25" s="57">
        <v>70.95</v>
      </c>
      <c r="E25" s="58">
        <f>D25*E5</f>
        <v>2007.885</v>
      </c>
      <c r="F25" s="59"/>
      <c r="G25" s="60">
        <f t="shared" si="0"/>
        <v>0</v>
      </c>
      <c r="H25" s="61">
        <f t="shared" si="1"/>
        <v>0</v>
      </c>
    </row>
    <row r="26" ht="26" customHeight="1" spans="1:8">
      <c r="A26" s="54">
        <v>19</v>
      </c>
      <c r="B26" s="66" t="s">
        <v>53</v>
      </c>
      <c r="C26" s="56" t="s">
        <v>54</v>
      </c>
      <c r="D26" s="57">
        <v>74.8</v>
      </c>
      <c r="E26" s="58">
        <f>D26*E5</f>
        <v>2116.84</v>
      </c>
      <c r="F26" s="59"/>
      <c r="G26" s="60">
        <f t="shared" si="0"/>
        <v>0</v>
      </c>
      <c r="H26" s="61">
        <f t="shared" si="1"/>
        <v>0</v>
      </c>
    </row>
    <row r="27" spans="1:8">
      <c r="A27" s="54">
        <v>20</v>
      </c>
      <c r="B27" s="62" t="s">
        <v>55</v>
      </c>
      <c r="C27" s="56" t="s">
        <v>56</v>
      </c>
      <c r="D27" s="57">
        <v>56.1</v>
      </c>
      <c r="E27" s="58">
        <f>D27*E5</f>
        <v>1587.63</v>
      </c>
      <c r="F27" s="59"/>
      <c r="G27" s="60">
        <f t="shared" si="0"/>
        <v>0</v>
      </c>
      <c r="H27" s="61">
        <f t="shared" si="1"/>
        <v>0</v>
      </c>
    </row>
    <row r="28" spans="1:8">
      <c r="A28" s="54">
        <v>21</v>
      </c>
      <c r="B28" s="62" t="s">
        <v>57</v>
      </c>
      <c r="C28" s="56" t="s">
        <v>58</v>
      </c>
      <c r="D28" s="57">
        <v>73.7</v>
      </c>
      <c r="E28" s="58">
        <f>D28*E5</f>
        <v>2085.71</v>
      </c>
      <c r="F28" s="59"/>
      <c r="G28" s="60">
        <f t="shared" si="0"/>
        <v>0</v>
      </c>
      <c r="H28" s="61">
        <f t="shared" si="1"/>
        <v>0</v>
      </c>
    </row>
    <row r="29" spans="1:8">
      <c r="A29" s="54">
        <v>22</v>
      </c>
      <c r="B29" s="62" t="s">
        <v>59</v>
      </c>
      <c r="C29" s="56" t="s">
        <v>60</v>
      </c>
      <c r="D29" s="57">
        <v>56.1</v>
      </c>
      <c r="E29" s="58">
        <f>D29*E5</f>
        <v>1587.63</v>
      </c>
      <c r="F29" s="59"/>
      <c r="G29" s="60">
        <f t="shared" si="0"/>
        <v>0</v>
      </c>
      <c r="H29" s="61">
        <f t="shared" si="1"/>
        <v>0</v>
      </c>
    </row>
    <row r="30" spans="1:8">
      <c r="A30" s="54">
        <v>23</v>
      </c>
      <c r="B30" s="62" t="s">
        <v>61</v>
      </c>
      <c r="C30" s="56" t="s">
        <v>62</v>
      </c>
      <c r="D30" s="57">
        <v>73.7</v>
      </c>
      <c r="E30" s="58">
        <f>D30*E5</f>
        <v>2085.71</v>
      </c>
      <c r="F30" s="59"/>
      <c r="G30" s="60">
        <f t="shared" si="0"/>
        <v>0</v>
      </c>
      <c r="H30" s="61">
        <f t="shared" si="1"/>
        <v>0</v>
      </c>
    </row>
    <row r="31" ht="25.7" spans="1:8">
      <c r="A31" s="54">
        <v>24</v>
      </c>
      <c r="B31" s="66" t="s">
        <v>63</v>
      </c>
      <c r="C31" s="56" t="s">
        <v>64</v>
      </c>
      <c r="D31" s="57">
        <v>74.8</v>
      </c>
      <c r="E31" s="58">
        <f>D31*E5</f>
        <v>2116.84</v>
      </c>
      <c r="F31" s="59"/>
      <c r="G31" s="60">
        <f t="shared" si="0"/>
        <v>0</v>
      </c>
      <c r="H31" s="61">
        <f t="shared" si="1"/>
        <v>0</v>
      </c>
    </row>
    <row r="32" spans="1:8">
      <c r="A32" s="54">
        <v>25</v>
      </c>
      <c r="B32" s="64" t="s">
        <v>65</v>
      </c>
      <c r="C32" s="65" t="s">
        <v>66</v>
      </c>
      <c r="D32" s="57">
        <v>52.8</v>
      </c>
      <c r="E32" s="58">
        <f>D32*E5</f>
        <v>1494.24</v>
      </c>
      <c r="F32" s="59"/>
      <c r="G32" s="60">
        <f t="shared" si="0"/>
        <v>0</v>
      </c>
      <c r="H32" s="61">
        <f t="shared" si="1"/>
        <v>0</v>
      </c>
    </row>
    <row r="33" spans="1:8">
      <c r="A33" s="54">
        <v>26</v>
      </c>
      <c r="B33" s="64" t="s">
        <v>67</v>
      </c>
      <c r="C33" s="65" t="s">
        <v>68</v>
      </c>
      <c r="D33" s="57">
        <v>68.2</v>
      </c>
      <c r="E33" s="58">
        <f>D33*E5</f>
        <v>1930.06</v>
      </c>
      <c r="F33" s="59"/>
      <c r="G33" s="60">
        <f t="shared" si="0"/>
        <v>0</v>
      </c>
      <c r="H33" s="61">
        <f t="shared" si="1"/>
        <v>0</v>
      </c>
    </row>
    <row r="34" spans="1:8">
      <c r="A34" s="54">
        <v>27</v>
      </c>
      <c r="B34" s="64" t="s">
        <v>69</v>
      </c>
      <c r="C34" s="56" t="s">
        <v>70</v>
      </c>
      <c r="D34" s="57">
        <v>55.55</v>
      </c>
      <c r="E34" s="58">
        <f>D34*E5</f>
        <v>1572.065</v>
      </c>
      <c r="F34" s="59"/>
      <c r="G34" s="60">
        <f t="shared" si="0"/>
        <v>0</v>
      </c>
      <c r="H34" s="61">
        <f t="shared" si="1"/>
        <v>0</v>
      </c>
    </row>
    <row r="35" spans="1:8">
      <c r="A35" s="54">
        <v>28</v>
      </c>
      <c r="B35" s="64" t="s">
        <v>71</v>
      </c>
      <c r="C35" s="56" t="s">
        <v>72</v>
      </c>
      <c r="D35" s="57">
        <v>66.55</v>
      </c>
      <c r="E35" s="58">
        <f>D35*E5</f>
        <v>1883.365</v>
      </c>
      <c r="F35" s="59"/>
      <c r="G35" s="60">
        <f t="shared" si="0"/>
        <v>0</v>
      </c>
      <c r="H35" s="61">
        <f t="shared" si="1"/>
        <v>0</v>
      </c>
    </row>
    <row r="36" ht="30.85" spans="1:8">
      <c r="A36" s="67" t="s">
        <v>73</v>
      </c>
      <c r="B36" s="68"/>
      <c r="C36" s="68"/>
      <c r="D36" s="68"/>
      <c r="E36" s="68"/>
      <c r="F36" s="68"/>
      <c r="G36" s="68"/>
      <c r="H36" s="69"/>
    </row>
    <row r="37" ht="24" spans="1:8">
      <c r="A37" s="54">
        <v>29</v>
      </c>
      <c r="B37" s="70" t="s">
        <v>74</v>
      </c>
      <c r="C37" s="71" t="s">
        <v>75</v>
      </c>
      <c r="D37" s="72">
        <v>47</v>
      </c>
      <c r="E37" s="58">
        <f>D37*E5</f>
        <v>1330.1</v>
      </c>
      <c r="F37" s="73"/>
      <c r="G37" s="60">
        <f t="shared" si="0"/>
        <v>0</v>
      </c>
      <c r="H37" s="61">
        <f t="shared" ref="H37:H78" si="2">F37*D37</f>
        <v>0</v>
      </c>
    </row>
    <row r="38" spans="1:8">
      <c r="A38" s="54">
        <v>30</v>
      </c>
      <c r="B38" s="70" t="s">
        <v>76</v>
      </c>
      <c r="C38" s="71" t="s">
        <v>77</v>
      </c>
      <c r="D38" s="72">
        <v>40</v>
      </c>
      <c r="E38" s="58">
        <f>D38*E5</f>
        <v>1132</v>
      </c>
      <c r="F38" s="73"/>
      <c r="G38" s="60">
        <f t="shared" si="0"/>
        <v>0</v>
      </c>
      <c r="H38" s="61">
        <f t="shared" si="2"/>
        <v>0</v>
      </c>
    </row>
    <row r="39" spans="1:8">
      <c r="A39" s="54">
        <v>31</v>
      </c>
      <c r="B39" s="70" t="s">
        <v>78</v>
      </c>
      <c r="C39" s="71" t="s">
        <v>79</v>
      </c>
      <c r="D39" s="72">
        <v>44</v>
      </c>
      <c r="E39" s="58">
        <f>D39*E5</f>
        <v>1245.2</v>
      </c>
      <c r="F39" s="73"/>
      <c r="G39" s="60">
        <f t="shared" si="0"/>
        <v>0</v>
      </c>
      <c r="H39" s="61">
        <f t="shared" si="2"/>
        <v>0</v>
      </c>
    </row>
    <row r="40" spans="1:8">
      <c r="A40" s="54">
        <v>32</v>
      </c>
      <c r="B40" s="74" t="s">
        <v>80</v>
      </c>
      <c r="C40" s="71" t="s">
        <v>81</v>
      </c>
      <c r="D40" s="72">
        <v>58</v>
      </c>
      <c r="E40" s="58">
        <f>D40*E5</f>
        <v>1641.4</v>
      </c>
      <c r="F40" s="73"/>
      <c r="G40" s="60">
        <f t="shared" si="0"/>
        <v>0</v>
      </c>
      <c r="H40" s="61">
        <f t="shared" si="2"/>
        <v>0</v>
      </c>
    </row>
    <row r="41" spans="1:8">
      <c r="A41" s="54">
        <v>33</v>
      </c>
      <c r="B41" s="74" t="s">
        <v>82</v>
      </c>
      <c r="C41" s="71" t="s">
        <v>83</v>
      </c>
      <c r="D41" s="72">
        <v>62</v>
      </c>
      <c r="E41" s="58">
        <f>D41*E5</f>
        <v>1754.6</v>
      </c>
      <c r="F41" s="73"/>
      <c r="G41" s="60">
        <f t="shared" ref="G41:G72" si="3">F41*E41</f>
        <v>0</v>
      </c>
      <c r="H41" s="61">
        <f t="shared" si="2"/>
        <v>0</v>
      </c>
    </row>
    <row r="42" spans="1:8">
      <c r="A42" s="54">
        <v>34</v>
      </c>
      <c r="B42" s="70" t="s">
        <v>84</v>
      </c>
      <c r="C42" s="71" t="s">
        <v>85</v>
      </c>
      <c r="D42" s="72">
        <v>51</v>
      </c>
      <c r="E42" s="58">
        <f>D42*E5</f>
        <v>1443.3</v>
      </c>
      <c r="F42" s="73"/>
      <c r="G42" s="60">
        <f t="shared" si="3"/>
        <v>0</v>
      </c>
      <c r="H42" s="61">
        <f t="shared" si="2"/>
        <v>0</v>
      </c>
    </row>
    <row r="43" ht="24" spans="1:8">
      <c r="A43" s="54">
        <v>35</v>
      </c>
      <c r="B43" s="70" t="s">
        <v>86</v>
      </c>
      <c r="C43" s="71" t="s">
        <v>87</v>
      </c>
      <c r="D43" s="72">
        <v>56</v>
      </c>
      <c r="E43" s="58">
        <f>D43*E5</f>
        <v>1584.8</v>
      </c>
      <c r="F43" s="73"/>
      <c r="G43" s="60">
        <f t="shared" si="3"/>
        <v>0</v>
      </c>
      <c r="H43" s="61">
        <f t="shared" si="2"/>
        <v>0</v>
      </c>
    </row>
    <row r="44" ht="24" spans="1:8">
      <c r="A44" s="54">
        <v>36</v>
      </c>
      <c r="B44" s="74" t="s">
        <v>88</v>
      </c>
      <c r="C44" s="71" t="s">
        <v>89</v>
      </c>
      <c r="D44" s="72">
        <v>60</v>
      </c>
      <c r="E44" s="58">
        <f>D44*E5</f>
        <v>1698</v>
      </c>
      <c r="F44" s="73"/>
      <c r="G44" s="60">
        <f t="shared" si="3"/>
        <v>0</v>
      </c>
      <c r="H44" s="61">
        <f t="shared" si="2"/>
        <v>0</v>
      </c>
    </row>
    <row r="45" ht="24" spans="1:8">
      <c r="A45" s="54">
        <v>37</v>
      </c>
      <c r="B45" s="74" t="s">
        <v>90</v>
      </c>
      <c r="C45" s="71" t="s">
        <v>91</v>
      </c>
      <c r="D45" s="72">
        <v>64</v>
      </c>
      <c r="E45" s="58">
        <f>D45*E5</f>
        <v>1811.2</v>
      </c>
      <c r="F45" s="73"/>
      <c r="G45" s="60">
        <f t="shared" si="3"/>
        <v>0</v>
      </c>
      <c r="H45" s="61">
        <f t="shared" si="2"/>
        <v>0</v>
      </c>
    </row>
    <row r="46" spans="1:8">
      <c r="A46" s="54">
        <v>38</v>
      </c>
      <c r="B46" s="70" t="s">
        <v>92</v>
      </c>
      <c r="C46" s="71" t="s">
        <v>93</v>
      </c>
      <c r="D46" s="72">
        <v>60</v>
      </c>
      <c r="E46" s="58">
        <f>D46*E5</f>
        <v>1698</v>
      </c>
      <c r="F46" s="73"/>
      <c r="G46" s="60">
        <f t="shared" si="3"/>
        <v>0</v>
      </c>
      <c r="H46" s="61">
        <f t="shared" si="2"/>
        <v>0</v>
      </c>
    </row>
    <row r="47" spans="1:8">
      <c r="A47" s="54">
        <v>39</v>
      </c>
      <c r="B47" s="70" t="s">
        <v>94</v>
      </c>
      <c r="C47" s="71" t="s">
        <v>95</v>
      </c>
      <c r="D47" s="72">
        <v>64</v>
      </c>
      <c r="E47" s="58">
        <f>D47*E5</f>
        <v>1811.2</v>
      </c>
      <c r="F47" s="73"/>
      <c r="G47" s="60">
        <f t="shared" si="3"/>
        <v>0</v>
      </c>
      <c r="H47" s="61">
        <f t="shared" si="2"/>
        <v>0</v>
      </c>
    </row>
    <row r="48" spans="1:8">
      <c r="A48" s="54">
        <v>40</v>
      </c>
      <c r="B48" s="70" t="s">
        <v>96</v>
      </c>
      <c r="C48" s="71" t="s">
        <v>97</v>
      </c>
      <c r="D48" s="72">
        <v>41</v>
      </c>
      <c r="E48" s="58">
        <f>D48*E5</f>
        <v>1160.3</v>
      </c>
      <c r="F48" s="73"/>
      <c r="G48" s="60">
        <f t="shared" si="3"/>
        <v>0</v>
      </c>
      <c r="H48" s="61">
        <f t="shared" si="2"/>
        <v>0</v>
      </c>
    </row>
    <row r="49" spans="1:8">
      <c r="A49" s="54">
        <v>41</v>
      </c>
      <c r="B49" s="70" t="s">
        <v>98</v>
      </c>
      <c r="C49" s="71" t="s">
        <v>99</v>
      </c>
      <c r="D49" s="72">
        <v>45</v>
      </c>
      <c r="E49" s="58">
        <f>D49*E5</f>
        <v>1273.5</v>
      </c>
      <c r="F49" s="73"/>
      <c r="G49" s="60">
        <f t="shared" si="3"/>
        <v>0</v>
      </c>
      <c r="H49" s="61">
        <f t="shared" si="2"/>
        <v>0</v>
      </c>
    </row>
    <row r="50" spans="1:8">
      <c r="A50" s="54">
        <v>42</v>
      </c>
      <c r="B50" s="70" t="s">
        <v>100</v>
      </c>
      <c r="C50" s="71" t="s">
        <v>101</v>
      </c>
      <c r="D50" s="72">
        <v>46</v>
      </c>
      <c r="E50" s="58">
        <f>D50*E5</f>
        <v>1301.8</v>
      </c>
      <c r="F50" s="73"/>
      <c r="G50" s="60">
        <f t="shared" si="3"/>
        <v>0</v>
      </c>
      <c r="H50" s="61">
        <f t="shared" si="2"/>
        <v>0</v>
      </c>
    </row>
    <row r="51" spans="1:8">
      <c r="A51" s="54">
        <v>43</v>
      </c>
      <c r="B51" s="70" t="s">
        <v>102</v>
      </c>
      <c r="C51" s="71" t="s">
        <v>103</v>
      </c>
      <c r="D51" s="72">
        <v>50</v>
      </c>
      <c r="E51" s="58">
        <f>D51*E5</f>
        <v>1415</v>
      </c>
      <c r="F51" s="73"/>
      <c r="G51" s="60">
        <f t="shared" si="3"/>
        <v>0</v>
      </c>
      <c r="H51" s="61">
        <f t="shared" si="2"/>
        <v>0</v>
      </c>
    </row>
    <row r="52" spans="1:8">
      <c r="A52" s="54">
        <v>44</v>
      </c>
      <c r="B52" s="70" t="s">
        <v>104</v>
      </c>
      <c r="C52" s="71" t="s">
        <v>105</v>
      </c>
      <c r="D52" s="72">
        <v>51</v>
      </c>
      <c r="E52" s="58">
        <f>D52*E5</f>
        <v>1443.3</v>
      </c>
      <c r="F52" s="73"/>
      <c r="G52" s="60">
        <f t="shared" si="3"/>
        <v>0</v>
      </c>
      <c r="H52" s="61">
        <f t="shared" si="2"/>
        <v>0</v>
      </c>
    </row>
    <row r="53" ht="24" spans="1:8">
      <c r="A53" s="54">
        <v>45</v>
      </c>
      <c r="B53" s="70" t="s">
        <v>106</v>
      </c>
      <c r="C53" s="71" t="s">
        <v>107</v>
      </c>
      <c r="D53" s="72">
        <v>56</v>
      </c>
      <c r="E53" s="58">
        <f>D53*E5</f>
        <v>1584.8</v>
      </c>
      <c r="F53" s="73"/>
      <c r="G53" s="60">
        <f t="shared" si="3"/>
        <v>0</v>
      </c>
      <c r="H53" s="61">
        <f t="shared" si="2"/>
        <v>0</v>
      </c>
    </row>
    <row r="54" ht="24" spans="1:8">
      <c r="A54" s="54">
        <v>46</v>
      </c>
      <c r="B54" s="70" t="s">
        <v>108</v>
      </c>
      <c r="C54" s="71" t="s">
        <v>109</v>
      </c>
      <c r="D54" s="72">
        <v>45</v>
      </c>
      <c r="E54" s="58">
        <f>D54*E5</f>
        <v>1273.5</v>
      </c>
      <c r="F54" s="73"/>
      <c r="G54" s="60">
        <f t="shared" si="3"/>
        <v>0</v>
      </c>
      <c r="H54" s="61">
        <f t="shared" si="2"/>
        <v>0</v>
      </c>
    </row>
    <row r="55" ht="24" spans="1:8">
      <c r="A55" s="54">
        <v>47</v>
      </c>
      <c r="B55" s="70" t="s">
        <v>110</v>
      </c>
      <c r="C55" s="71" t="s">
        <v>111</v>
      </c>
      <c r="D55" s="72">
        <v>50</v>
      </c>
      <c r="E55" s="58">
        <f>D55*E5</f>
        <v>1415</v>
      </c>
      <c r="F55" s="73"/>
      <c r="G55" s="60">
        <f t="shared" si="3"/>
        <v>0</v>
      </c>
      <c r="H55" s="61">
        <f t="shared" si="2"/>
        <v>0</v>
      </c>
    </row>
    <row r="56" spans="1:8">
      <c r="A56" s="54">
        <v>48</v>
      </c>
      <c r="B56" s="70" t="s">
        <v>112</v>
      </c>
      <c r="C56" s="75" t="s">
        <v>113</v>
      </c>
      <c r="D56" s="76">
        <v>56</v>
      </c>
      <c r="E56" s="58">
        <f>D56*E5</f>
        <v>1584.8</v>
      </c>
      <c r="F56" s="73"/>
      <c r="G56" s="60">
        <f t="shared" si="3"/>
        <v>0</v>
      </c>
      <c r="H56" s="61">
        <f t="shared" si="2"/>
        <v>0</v>
      </c>
    </row>
    <row r="57" spans="1:8">
      <c r="A57" s="54">
        <v>49</v>
      </c>
      <c r="B57" s="70" t="s">
        <v>114</v>
      </c>
      <c r="C57" s="71" t="s">
        <v>115</v>
      </c>
      <c r="D57" s="72">
        <v>41</v>
      </c>
      <c r="E57" s="58">
        <f>D57*E5</f>
        <v>1160.3</v>
      </c>
      <c r="F57" s="73"/>
      <c r="G57" s="60">
        <f t="shared" si="3"/>
        <v>0</v>
      </c>
      <c r="H57" s="61">
        <f t="shared" si="2"/>
        <v>0</v>
      </c>
    </row>
    <row r="58" spans="1:8">
      <c r="A58" s="54">
        <v>50</v>
      </c>
      <c r="B58" s="70" t="s">
        <v>116</v>
      </c>
      <c r="C58" s="71" t="s">
        <v>117</v>
      </c>
      <c r="D58" s="72">
        <v>45</v>
      </c>
      <c r="E58" s="58">
        <f>D58*E5</f>
        <v>1273.5</v>
      </c>
      <c r="F58" s="73"/>
      <c r="G58" s="60">
        <f t="shared" si="3"/>
        <v>0</v>
      </c>
      <c r="H58" s="61">
        <f t="shared" si="2"/>
        <v>0</v>
      </c>
    </row>
    <row r="59" spans="1:8">
      <c r="A59" s="54">
        <v>51</v>
      </c>
      <c r="B59" s="74" t="s">
        <v>118</v>
      </c>
      <c r="C59" s="71" t="s">
        <v>119</v>
      </c>
      <c r="D59" s="72">
        <v>61</v>
      </c>
      <c r="E59" s="58">
        <f>D59*E5</f>
        <v>1726.3</v>
      </c>
      <c r="F59" s="73"/>
      <c r="G59" s="60">
        <f t="shared" si="3"/>
        <v>0</v>
      </c>
      <c r="H59" s="61">
        <f t="shared" si="2"/>
        <v>0</v>
      </c>
    </row>
    <row r="60" spans="1:8">
      <c r="A60" s="54">
        <v>52</v>
      </c>
      <c r="B60" s="74" t="s">
        <v>120</v>
      </c>
      <c r="C60" s="71" t="s">
        <v>121</v>
      </c>
      <c r="D60" s="72">
        <v>67</v>
      </c>
      <c r="E60" s="58">
        <f>D60*E5</f>
        <v>1896.1</v>
      </c>
      <c r="F60" s="73"/>
      <c r="G60" s="60">
        <f t="shared" si="3"/>
        <v>0</v>
      </c>
      <c r="H60" s="61">
        <f t="shared" si="2"/>
        <v>0</v>
      </c>
    </row>
    <row r="61" spans="1:8">
      <c r="A61" s="54">
        <v>53</v>
      </c>
      <c r="B61" s="70" t="s">
        <v>122</v>
      </c>
      <c r="C61" s="71" t="s">
        <v>123</v>
      </c>
      <c r="D61" s="72">
        <v>51</v>
      </c>
      <c r="E61" s="58">
        <f>D61*E5</f>
        <v>1443.3</v>
      </c>
      <c r="F61" s="73"/>
      <c r="G61" s="60">
        <f t="shared" si="3"/>
        <v>0</v>
      </c>
      <c r="H61" s="61">
        <f t="shared" si="2"/>
        <v>0</v>
      </c>
    </row>
    <row r="62" spans="1:8">
      <c r="A62" s="54">
        <v>54</v>
      </c>
      <c r="B62" s="70" t="s">
        <v>124</v>
      </c>
      <c r="C62" s="71" t="s">
        <v>125</v>
      </c>
      <c r="D62" s="72">
        <v>56</v>
      </c>
      <c r="E62" s="58">
        <f>D62*E5</f>
        <v>1584.8</v>
      </c>
      <c r="F62" s="73"/>
      <c r="G62" s="60">
        <f t="shared" si="3"/>
        <v>0</v>
      </c>
      <c r="H62" s="61">
        <f t="shared" si="2"/>
        <v>0</v>
      </c>
    </row>
    <row r="63" spans="1:8">
      <c r="A63" s="54">
        <v>55</v>
      </c>
      <c r="B63" s="70" t="s">
        <v>126</v>
      </c>
      <c r="C63" s="71" t="s">
        <v>127</v>
      </c>
      <c r="D63" s="72">
        <v>45</v>
      </c>
      <c r="E63" s="58">
        <f>D63*E5</f>
        <v>1273.5</v>
      </c>
      <c r="F63" s="73"/>
      <c r="G63" s="60">
        <f t="shared" si="3"/>
        <v>0</v>
      </c>
      <c r="H63" s="61">
        <f t="shared" si="2"/>
        <v>0</v>
      </c>
    </row>
    <row r="64" spans="1:8">
      <c r="A64" s="54">
        <v>56</v>
      </c>
      <c r="B64" s="70" t="s">
        <v>128</v>
      </c>
      <c r="C64" s="71" t="s">
        <v>129</v>
      </c>
      <c r="D64" s="72">
        <v>50</v>
      </c>
      <c r="E64" s="58">
        <f>D64*E5</f>
        <v>1415</v>
      </c>
      <c r="F64" s="73"/>
      <c r="G64" s="60">
        <f t="shared" si="3"/>
        <v>0</v>
      </c>
      <c r="H64" s="61">
        <f t="shared" si="2"/>
        <v>0</v>
      </c>
    </row>
    <row r="65" spans="1:8">
      <c r="A65" s="54">
        <v>57</v>
      </c>
      <c r="B65" s="70" t="s">
        <v>130</v>
      </c>
      <c r="C65" s="71" t="s">
        <v>131</v>
      </c>
      <c r="D65" s="72">
        <v>50</v>
      </c>
      <c r="E65" s="58">
        <f>D65*E5</f>
        <v>1415</v>
      </c>
      <c r="F65" s="73"/>
      <c r="G65" s="60">
        <f t="shared" si="3"/>
        <v>0</v>
      </c>
      <c r="H65" s="61">
        <f t="shared" si="2"/>
        <v>0</v>
      </c>
    </row>
    <row r="66" spans="1:8">
      <c r="A66" s="54">
        <v>58</v>
      </c>
      <c r="B66" s="70" t="s">
        <v>132</v>
      </c>
      <c r="C66" s="71" t="s">
        <v>133</v>
      </c>
      <c r="D66" s="72">
        <v>55</v>
      </c>
      <c r="E66" s="58">
        <f>D66*E5</f>
        <v>1556.5</v>
      </c>
      <c r="F66" s="73"/>
      <c r="G66" s="60">
        <f t="shared" si="3"/>
        <v>0</v>
      </c>
      <c r="H66" s="61">
        <f t="shared" si="2"/>
        <v>0</v>
      </c>
    </row>
    <row r="67" spans="1:8">
      <c r="A67" s="54">
        <v>59</v>
      </c>
      <c r="B67" s="70" t="s">
        <v>134</v>
      </c>
      <c r="C67" s="71" t="s">
        <v>135</v>
      </c>
      <c r="D67" s="72">
        <v>41</v>
      </c>
      <c r="E67" s="58">
        <f>D67*E5</f>
        <v>1160.3</v>
      </c>
      <c r="F67" s="73"/>
      <c r="G67" s="60">
        <f t="shared" si="3"/>
        <v>0</v>
      </c>
      <c r="H67" s="61">
        <f t="shared" si="2"/>
        <v>0</v>
      </c>
    </row>
    <row r="68" ht="24" spans="1:8">
      <c r="A68" s="54">
        <v>60</v>
      </c>
      <c r="B68" s="70" t="s">
        <v>136</v>
      </c>
      <c r="C68" s="71" t="s">
        <v>137</v>
      </c>
      <c r="D68" s="72">
        <v>46</v>
      </c>
      <c r="E68" s="58">
        <f>D68*E5</f>
        <v>1301.8</v>
      </c>
      <c r="F68" s="73"/>
      <c r="G68" s="60">
        <f t="shared" si="3"/>
        <v>0</v>
      </c>
      <c r="H68" s="61">
        <f t="shared" si="2"/>
        <v>0</v>
      </c>
    </row>
    <row r="69" spans="1:8">
      <c r="A69" s="54">
        <v>61</v>
      </c>
      <c r="B69" s="70" t="s">
        <v>138</v>
      </c>
      <c r="C69" s="71" t="s">
        <v>139</v>
      </c>
      <c r="D69" s="72">
        <v>50</v>
      </c>
      <c r="E69" s="58">
        <f>D69*E5</f>
        <v>1415</v>
      </c>
      <c r="F69" s="73"/>
      <c r="G69" s="60">
        <f t="shared" si="3"/>
        <v>0</v>
      </c>
      <c r="H69" s="61">
        <f t="shared" si="2"/>
        <v>0</v>
      </c>
    </row>
    <row r="70" ht="24" spans="1:8">
      <c r="A70" s="54">
        <v>62</v>
      </c>
      <c r="B70" s="70" t="s">
        <v>140</v>
      </c>
      <c r="C70" s="71" t="s">
        <v>141</v>
      </c>
      <c r="D70" s="72">
        <v>55</v>
      </c>
      <c r="E70" s="58">
        <f>D70*E5</f>
        <v>1556.5</v>
      </c>
      <c r="F70" s="73"/>
      <c r="G70" s="60">
        <f t="shared" si="3"/>
        <v>0</v>
      </c>
      <c r="H70" s="61">
        <f t="shared" si="2"/>
        <v>0</v>
      </c>
    </row>
    <row r="71" spans="1:8">
      <c r="A71" s="54">
        <v>63</v>
      </c>
      <c r="B71" s="70" t="s">
        <v>142</v>
      </c>
      <c r="C71" s="71" t="s">
        <v>143</v>
      </c>
      <c r="D71" s="72">
        <v>47</v>
      </c>
      <c r="E71" s="58">
        <f>D71*E5</f>
        <v>1330.1</v>
      </c>
      <c r="F71" s="73"/>
      <c r="G71" s="60">
        <f t="shared" si="3"/>
        <v>0</v>
      </c>
      <c r="H71" s="61">
        <f t="shared" si="2"/>
        <v>0</v>
      </c>
    </row>
    <row r="72" spans="1:8">
      <c r="A72" s="54">
        <v>64</v>
      </c>
      <c r="B72" s="70" t="s">
        <v>144</v>
      </c>
      <c r="C72" s="71" t="s">
        <v>145</v>
      </c>
      <c r="D72" s="72">
        <v>52</v>
      </c>
      <c r="E72" s="58">
        <f>D72*E5</f>
        <v>1471.6</v>
      </c>
      <c r="F72" s="73"/>
      <c r="G72" s="60">
        <f t="shared" si="3"/>
        <v>0</v>
      </c>
      <c r="H72" s="61">
        <f t="shared" si="2"/>
        <v>0</v>
      </c>
    </row>
    <row r="73" spans="1:8">
      <c r="A73" s="54">
        <v>65</v>
      </c>
      <c r="B73" s="70" t="s">
        <v>146</v>
      </c>
      <c r="C73" s="71" t="s">
        <v>147</v>
      </c>
      <c r="D73" s="72">
        <v>45</v>
      </c>
      <c r="E73" s="58">
        <f>D73*E5</f>
        <v>1273.5</v>
      </c>
      <c r="F73" s="73"/>
      <c r="G73" s="60">
        <f t="shared" ref="G73:G88" si="4">F73*E73</f>
        <v>0</v>
      </c>
      <c r="H73" s="61">
        <f t="shared" si="2"/>
        <v>0</v>
      </c>
    </row>
    <row r="74" spans="1:8">
      <c r="A74" s="54">
        <v>66</v>
      </c>
      <c r="B74" s="70" t="s">
        <v>148</v>
      </c>
      <c r="C74" s="71" t="s">
        <v>149</v>
      </c>
      <c r="D74" s="72">
        <v>50</v>
      </c>
      <c r="E74" s="58">
        <f>D74*E5</f>
        <v>1415</v>
      </c>
      <c r="F74" s="73"/>
      <c r="G74" s="60">
        <f t="shared" si="4"/>
        <v>0</v>
      </c>
      <c r="H74" s="61">
        <f t="shared" si="2"/>
        <v>0</v>
      </c>
    </row>
    <row r="75" ht="24" spans="1:8">
      <c r="A75" s="54">
        <v>67</v>
      </c>
      <c r="B75" s="70" t="s">
        <v>150</v>
      </c>
      <c r="C75" s="77"/>
      <c r="D75" s="72">
        <v>63</v>
      </c>
      <c r="E75" s="58">
        <f>D75*E5</f>
        <v>1782.9</v>
      </c>
      <c r="F75" s="73"/>
      <c r="G75" s="60">
        <f t="shared" si="4"/>
        <v>0</v>
      </c>
      <c r="H75" s="61">
        <f t="shared" si="2"/>
        <v>0</v>
      </c>
    </row>
    <row r="76" spans="1:8">
      <c r="A76" s="54">
        <v>68</v>
      </c>
      <c r="B76" s="70" t="s">
        <v>151</v>
      </c>
      <c r="C76" s="77"/>
      <c r="D76" s="72">
        <v>69</v>
      </c>
      <c r="E76" s="58">
        <f>D76*E5</f>
        <v>1952.7</v>
      </c>
      <c r="F76" s="73"/>
      <c r="G76" s="60">
        <f t="shared" si="4"/>
        <v>0</v>
      </c>
      <c r="H76" s="61">
        <f t="shared" si="2"/>
        <v>0</v>
      </c>
    </row>
    <row r="77" spans="1:8">
      <c r="A77" s="54">
        <v>69</v>
      </c>
      <c r="B77" s="70" t="s">
        <v>152</v>
      </c>
      <c r="C77" s="77"/>
      <c r="D77" s="72">
        <v>74</v>
      </c>
      <c r="E77" s="58">
        <f>D77*E5</f>
        <v>2094.2</v>
      </c>
      <c r="F77" s="73"/>
      <c r="G77" s="60">
        <f t="shared" si="4"/>
        <v>0</v>
      </c>
      <c r="H77" s="61">
        <f t="shared" si="2"/>
        <v>0</v>
      </c>
    </row>
    <row r="78" spans="1:8">
      <c r="A78" s="54">
        <v>70</v>
      </c>
      <c r="B78" s="70" t="s">
        <v>153</v>
      </c>
      <c r="C78" s="77"/>
      <c r="D78" s="72">
        <v>71</v>
      </c>
      <c r="E78" s="58">
        <f>D78*E5</f>
        <v>2009.3</v>
      </c>
      <c r="F78" s="73"/>
      <c r="G78" s="60">
        <f t="shared" si="4"/>
        <v>0</v>
      </c>
      <c r="H78" s="61">
        <f t="shared" si="2"/>
        <v>0</v>
      </c>
    </row>
    <row r="79" ht="30.85" spans="1:8">
      <c r="A79" s="78" t="s">
        <v>154</v>
      </c>
      <c r="B79" s="79"/>
      <c r="C79" s="79"/>
      <c r="D79" s="79"/>
      <c r="E79" s="79"/>
      <c r="F79" s="79"/>
      <c r="G79" s="79"/>
      <c r="H79" s="80"/>
    </row>
    <row r="80" spans="1:8">
      <c r="A80" s="54">
        <v>71</v>
      </c>
      <c r="B80" s="81" t="s">
        <v>155</v>
      </c>
      <c r="C80" s="82"/>
      <c r="D80" s="83">
        <v>62</v>
      </c>
      <c r="E80" s="58">
        <f>D80*E5</f>
        <v>1754.6</v>
      </c>
      <c r="F80" s="84"/>
      <c r="G80" s="60">
        <f t="shared" si="4"/>
        <v>0</v>
      </c>
      <c r="H80" s="61">
        <f>F80*D80</f>
        <v>0</v>
      </c>
    </row>
    <row r="81" spans="1:8">
      <c r="A81" s="54">
        <v>72</v>
      </c>
      <c r="B81" s="85" t="s">
        <v>156</v>
      </c>
      <c r="C81" s="86"/>
      <c r="D81" s="83">
        <v>45</v>
      </c>
      <c r="E81" s="58">
        <f>D81*E5</f>
        <v>1273.5</v>
      </c>
      <c r="F81" s="84"/>
      <c r="G81" s="60">
        <f t="shared" si="4"/>
        <v>0</v>
      </c>
      <c r="H81" s="61">
        <f>F81*D81</f>
        <v>0</v>
      </c>
    </row>
    <row r="82" spans="1:8">
      <c r="A82" s="54">
        <v>73</v>
      </c>
      <c r="B82" s="55" t="s">
        <v>157</v>
      </c>
      <c r="C82" s="87"/>
      <c r="D82" s="83">
        <v>65</v>
      </c>
      <c r="E82" s="58">
        <f>D82*E5</f>
        <v>1839.5</v>
      </c>
      <c r="F82" s="84"/>
      <c r="G82" s="60">
        <f t="shared" si="4"/>
        <v>0</v>
      </c>
      <c r="H82" s="61">
        <f>F82*D82</f>
        <v>0</v>
      </c>
    </row>
    <row r="83" spans="1:8">
      <c r="A83" s="54">
        <v>74</v>
      </c>
      <c r="B83" s="55" t="s">
        <v>158</v>
      </c>
      <c r="C83" s="87"/>
      <c r="D83" s="83">
        <v>65</v>
      </c>
      <c r="E83" s="58">
        <f>D83*E5</f>
        <v>1839.5</v>
      </c>
      <c r="F83" s="84"/>
      <c r="G83" s="60">
        <f t="shared" si="4"/>
        <v>0</v>
      </c>
      <c r="H83" s="61">
        <f>F83*D83</f>
        <v>0</v>
      </c>
    </row>
    <row r="84" ht="30.85" spans="1:8">
      <c r="A84" s="67" t="s">
        <v>159</v>
      </c>
      <c r="B84" s="68"/>
      <c r="C84" s="68"/>
      <c r="D84" s="68"/>
      <c r="E84" s="68"/>
      <c r="F84" s="68"/>
      <c r="G84" s="68"/>
      <c r="H84" s="69"/>
    </row>
    <row r="85" spans="1:8">
      <c r="A85" s="54">
        <v>75</v>
      </c>
      <c r="B85" s="88" t="s">
        <v>160</v>
      </c>
      <c r="C85" s="89" t="s">
        <v>161</v>
      </c>
      <c r="D85" s="90">
        <v>52</v>
      </c>
      <c r="E85" s="91">
        <f>D85*E5</f>
        <v>1471.6</v>
      </c>
      <c r="F85" s="15"/>
      <c r="G85" s="60">
        <f>F85*E85</f>
        <v>0</v>
      </c>
      <c r="H85" s="61">
        <f>F85*D85</f>
        <v>0</v>
      </c>
    </row>
    <row r="86" ht="17" customHeight="1" spans="1:8">
      <c r="A86" s="54">
        <v>76</v>
      </c>
      <c r="B86" s="92" t="s">
        <v>162</v>
      </c>
      <c r="C86" s="89" t="s">
        <v>161</v>
      </c>
      <c r="D86" s="93">
        <v>57</v>
      </c>
      <c r="E86" s="58">
        <f>D86*E5</f>
        <v>1613.1</v>
      </c>
      <c r="F86" s="15"/>
      <c r="G86" s="60">
        <f>F86*E86</f>
        <v>0</v>
      </c>
      <c r="H86" s="61">
        <f>F86*D86</f>
        <v>0</v>
      </c>
    </row>
    <row r="87" spans="1:8">
      <c r="A87" s="54">
        <v>77</v>
      </c>
      <c r="B87" s="92" t="s">
        <v>163</v>
      </c>
      <c r="C87" s="94" t="s">
        <v>164</v>
      </c>
      <c r="D87" s="93">
        <v>52</v>
      </c>
      <c r="E87" s="58">
        <f>D87*E5</f>
        <v>1471.6</v>
      </c>
      <c r="F87" s="59"/>
      <c r="G87" s="60">
        <f t="shared" si="4"/>
        <v>0</v>
      </c>
      <c r="H87" s="61">
        <f>F87*D87</f>
        <v>0</v>
      </c>
    </row>
    <row r="88" spans="1:8">
      <c r="A88" s="54">
        <v>78</v>
      </c>
      <c r="B88" s="92" t="s">
        <v>165</v>
      </c>
      <c r="C88" s="94" t="s">
        <v>164</v>
      </c>
      <c r="D88" s="93">
        <v>57</v>
      </c>
      <c r="E88" s="58">
        <f>D88*E5</f>
        <v>1613.1</v>
      </c>
      <c r="F88" s="59"/>
      <c r="G88" s="60">
        <f t="shared" si="4"/>
        <v>0</v>
      </c>
      <c r="H88" s="61">
        <f>F88*D88</f>
        <v>0</v>
      </c>
    </row>
    <row r="89" ht="18.45" spans="6:8">
      <c r="F89" s="95" t="s">
        <v>166</v>
      </c>
      <c r="G89" s="96">
        <f>SUM(G8:G88)</f>
        <v>0</v>
      </c>
      <c r="H89" s="97">
        <f>SUM(H8:H88)</f>
        <v>0</v>
      </c>
    </row>
    <row r="162" s="1" customFormat="1" spans="1:8">
      <c r="A162" s="2"/>
      <c r="B162" s="3"/>
      <c r="C162" s="4"/>
      <c r="D162" s="5"/>
      <c r="E162" s="6"/>
      <c r="F162" s="7"/>
      <c r="G162" s="8"/>
      <c r="H162" s="6"/>
    </row>
    <row r="163" s="1" customFormat="1" spans="1:8">
      <c r="A163" s="2"/>
      <c r="B163" s="3"/>
      <c r="C163" s="4"/>
      <c r="D163" s="5"/>
      <c r="E163" s="6"/>
      <c r="F163" s="7"/>
      <c r="G163" s="8"/>
      <c r="H163" s="6"/>
    </row>
    <row r="164" s="1" customFormat="1" spans="1:8">
      <c r="A164" s="2"/>
      <c r="B164" s="3"/>
      <c r="C164" s="4"/>
      <c r="D164" s="5"/>
      <c r="E164" s="6"/>
      <c r="F164" s="7"/>
      <c r="G164" s="8"/>
      <c r="H164" s="6"/>
    </row>
    <row r="165" s="1" customFormat="1" spans="1:8">
      <c r="A165" s="2"/>
      <c r="B165" s="3"/>
      <c r="C165" s="4"/>
      <c r="D165" s="5"/>
      <c r="E165" s="6"/>
      <c r="F165" s="7"/>
      <c r="G165" s="8"/>
      <c r="H165" s="6"/>
    </row>
    <row r="213" ht="24" customHeight="1"/>
  </sheetData>
  <sheetProtection password="88B8" sheet="1" selectLockedCells="1" objects="1"/>
  <mergeCells count="9">
    <mergeCell ref="B1:H1"/>
    <mergeCell ref="B2:H2"/>
    <mergeCell ref="C3:D3"/>
    <mergeCell ref="E3:H3"/>
    <mergeCell ref="C5:D5"/>
    <mergeCell ref="A7:H7"/>
    <mergeCell ref="A36:H36"/>
    <mergeCell ref="A79:H79"/>
    <mergeCell ref="A84:H84"/>
  </mergeCells>
  <dataValidations count="1">
    <dataValidation type="list" allowBlank="1" showInputMessage="1" showErrorMessage="1" sqref="B6">
      <formula1>#REF!</formula1>
    </dataValidation>
  </dataValidations>
  <hyperlinks>
    <hyperlink ref="D4" r:id="rId4" display="www.velofuture.com.ua"/>
    <hyperlink ref="C5" r:id="rId5" display="velofuture@gmail.com"/>
  </hyperlinks>
  <pageMargins left="0.75" right="0.75" top="1" bottom="1" header="0.511805555555556" footer="0.511805555555556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2018-11-06T16:39:00Z</dcterms:created>
  <dcterms:modified xsi:type="dcterms:W3CDTF">2018-12-14T19:06:16Z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1049-10.2.0.7587</vt:lpwstr>
  </property>
</Properties>
</file>